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ANUAL 2019\"/>
    </mc:Choice>
  </mc:AlternateContent>
  <xr:revisionPtr revIDLastSave="0" documentId="13_ncr:1_{20128D3E-7BE1-4544-81C0-5956C799808B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 concurrentCalc="0"/>
</workbook>
</file>

<file path=xl/calcChain.xml><?xml version="1.0" encoding="utf-8"?>
<calcChain xmlns="http://schemas.openxmlformats.org/spreadsheetml/2006/main">
  <c r="G110" i="4" l="1"/>
  <c r="F110" i="4"/>
  <c r="D110" i="4"/>
  <c r="E108" i="4"/>
  <c r="H108" i="4"/>
  <c r="E106" i="4"/>
  <c r="H106" i="4"/>
  <c r="E102" i="4"/>
  <c r="H102" i="4"/>
  <c r="E100" i="4"/>
  <c r="H100" i="4"/>
  <c r="E98" i="4"/>
  <c r="H98" i="4"/>
  <c r="E104" i="4"/>
  <c r="H104" i="4"/>
  <c r="E96" i="4"/>
  <c r="E110" i="4"/>
  <c r="C110" i="4"/>
  <c r="G89" i="4"/>
  <c r="F89" i="4"/>
  <c r="E84" i="4"/>
  <c r="H84" i="4"/>
  <c r="E85" i="4"/>
  <c r="H85" i="4"/>
  <c r="E86" i="4"/>
  <c r="H86" i="4"/>
  <c r="E87" i="4"/>
  <c r="H87" i="4"/>
  <c r="H89" i="4"/>
  <c r="E89" i="4"/>
  <c r="D89" i="4"/>
  <c r="C89" i="4"/>
  <c r="H96" i="4"/>
  <c r="H110" i="4"/>
</calcChain>
</file>

<file path=xl/sharedStrings.xml><?xml version="1.0" encoding="utf-8"?>
<sst xmlns="http://schemas.openxmlformats.org/spreadsheetml/2006/main" count="276" uniqueCount="208">
  <si>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</si>
  <si>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</si>
  <si>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</si>
  <si>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</si>
  <si>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</si>
  <si>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</si>
  <si>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</si>
  <si>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</si>
  <si>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</si>
  <si>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</si>
  <si>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</si>
  <si>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</si>
  <si>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</si>
  <si>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</si>
  <si>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</si>
  <si>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</si>
  <si>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</si>
  <si>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</si>
  <si>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</si>
  <si>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</si>
  <si>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</si>
  <si>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</si>
  <si>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</si>
  <si>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</si>
  <si>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</si>
  <si>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</si>
  <si>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</si>
  <si>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</si>
  <si>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</si>
  <si>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</si>
  <si>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</si>
  <si>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</si>
  <si>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</si>
  <si>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</si>
  <si>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</si>
  <si>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</si>
  <si>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</si>
  <si>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</si>
  <si>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</si>
  <si>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</si>
  <si>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</si>
  <si>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</si>
  <si>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</si>
  <si>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</si>
  <si>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</si>
  <si>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</si>
  <si>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</si>
  <si>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</si>
  <si>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</si>
  <si>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</si>
  <si>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</si>
  <si>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</si>
  <si>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</si>
  <si>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</si>
  <si>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</si>
  <si>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</si>
  <si>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</si>
  <si>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</si>
  <si>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</si>
  <si>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</si>
  <si>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</si>
  <si>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</si>
  <si>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</si>
  <si>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</si>
  <si>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</si>
  <si>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</si>
  <si>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</si>
  <si>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</si>
  <si>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</si>
  <si>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</si>
  <si>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</si>
  <si>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</si>
  <si>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</si>
  <si>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</si>
  <si>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</si>
  <si>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</si>
  <si>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</si>
  <si>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</si>
  <si>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</si>
  <si>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</si>
  <si>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</si>
  <si>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</si>
  <si>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</si>
  <si>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</si>
  <si>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</si>
  <si>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</si>
  <si>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</si>
  <si>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</si>
  <si>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</si>
  <si>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</si>
  <si>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</si>
  <si>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</si>
  <si>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</si>
  <si>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</si>
  <si>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</si>
  <si>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</si>
  <si>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</si>
  <si>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</si>
  <si>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</si>
  <si>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</si>
  <si>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</si>
  <si>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</si>
  <si>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</si>
  <si>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</si>
  <si>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</si>
  <si>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</si>
  <si>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</si>
  <si>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</si>
  <si>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</si>
  <si>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</si>
  <si>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</si>
  <si>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</si>
  <si>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</si>
  <si>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</si>
  <si>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</si>
  <si>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</si>
  <si>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</si>
  <si>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</si>
  <si>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</si>
  <si>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</si>
  <si>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</si>
  <si>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</si>
  <si>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</si>
  <si>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</si>
  <si>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</si>
  <si>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</si>
  <si>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</si>
  <si>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</si>
  <si>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AYUNTAMIENTO</t>
  </si>
  <si>
    <t>PRESIDENCIA MUNICIPAL</t>
  </si>
  <si>
    <t>SECRETARIA AYUNTAMIENTO</t>
  </si>
  <si>
    <t>DIR. COMUNICACION SOCIAL</t>
  </si>
  <si>
    <t>JUZGADO ADMINISTATIVO MUNICIPAL</t>
  </si>
  <si>
    <t>ARCHIVO MUNICIPAL</t>
  </si>
  <si>
    <t>JUNTA LOCAL DE RECLUTAMIENTO</t>
  </si>
  <si>
    <t>DIR. UNIDAD DE INSPECCION</t>
  </si>
  <si>
    <t>DIRECCION DE TRANSPORTES</t>
  </si>
  <si>
    <t>DIR. PROTECCION CIVIL</t>
  </si>
  <si>
    <t>DIR. GRAL. PROG. SEGURIDAD PUBLICA</t>
  </si>
  <si>
    <t>JEFATURA EVENTOS ESPECIALES</t>
  </si>
  <si>
    <t>DIRECCION JURIDICA</t>
  </si>
  <si>
    <t>TESORERIA MUNICIPAL</t>
  </si>
  <si>
    <t>DIR. GRAL. RELACIONES LABORALES</t>
  </si>
  <si>
    <t>CONTRALORIA MUNICIPAL</t>
  </si>
  <si>
    <t>DIR. SISTEMAS DE INFORMACION</t>
  </si>
  <si>
    <t>DIR. GRAL. DESARROLLO SOCIAL Y HUMANO</t>
  </si>
  <si>
    <t>DIR. DESARROLLO ECONOMICO</t>
  </si>
  <si>
    <t>DEPTO. CENTRO CIVICO</t>
  </si>
  <si>
    <t>JEFATURA DE PREDIAL</t>
  </si>
  <si>
    <t>DIR. RECURSOS MATERIALES</t>
  </si>
  <si>
    <t>JEFATURA DE ALMACEN</t>
  </si>
  <si>
    <t>DIR. DE CATASTRO</t>
  </si>
  <si>
    <t>DIR. DESARROLLO URBANO Y ECOLOGIA</t>
  </si>
  <si>
    <t>DIR. GENERAL OBRA PUBLICA</t>
  </si>
  <si>
    <t>DIR. ECOLOGIA Y MEDIO AMBIENTE</t>
  </si>
  <si>
    <t>JEFATURA DE MANTENIMIENTO GENERAL</t>
  </si>
  <si>
    <t>DIR. CULTURA EDUCACION Y DEPORTES</t>
  </si>
  <si>
    <t>DIR. DE EDUCACION</t>
  </si>
  <si>
    <t>DIR. COM. MUNICIPAL DEPORTE</t>
  </si>
  <si>
    <t>DIR. DE TURISMO</t>
  </si>
  <si>
    <t>DIR. GRAL. SERVICIOS GENERALES</t>
  </si>
  <si>
    <t>JEF. LIMPIA Y RECOLECCION DE BASURA</t>
  </si>
  <si>
    <t>JEFATURA DE PARQUES Y JARDINES</t>
  </si>
  <si>
    <t>MDO. TOMASA ESTEVES</t>
  </si>
  <si>
    <t>DIR. DE RASTRO</t>
  </si>
  <si>
    <t>DEPTO. ALUMBRADO PUBLICO</t>
  </si>
  <si>
    <t>JEFATURA DE TALLER MUNICIPAL</t>
  </si>
  <si>
    <t>MERCADO BARAHONA</t>
  </si>
  <si>
    <t>JEFATURA DE ECOPARQUE</t>
  </si>
  <si>
    <t>DEPTO. PANTEONES</t>
  </si>
  <si>
    <t>DIR. GRAL. SERVICIOS MUNICIPALES</t>
  </si>
  <si>
    <t>OFICIALIA MAYOR</t>
  </si>
  <si>
    <t>DIF</t>
  </si>
  <si>
    <t>INSADIS</t>
  </si>
  <si>
    <t>INST MPAL DE SALAMANCA DE LA MUJER</t>
  </si>
  <si>
    <t>DIRECCION GENERAL DE COMUNICACIÓN SOCIAL</t>
  </si>
  <si>
    <t>DIRECCION DE FISCALIZACION Y CONTROL</t>
  </si>
  <si>
    <t>DIRECCION GENERAL DE MOVILIDAD</t>
  </si>
  <si>
    <t>DIRECCION GENERAL DE ASUNTOS JURIDICOS</t>
  </si>
  <si>
    <t>DIRECCION GENERAL DE RECURSOS HUMANOS</t>
  </si>
  <si>
    <t>DIRECCION GRAL TECNOLOGIAS DE INFORMACIO</t>
  </si>
  <si>
    <t>DIRECCION GENERAL DESARROLLO ECONOMICO</t>
  </si>
  <si>
    <t>DIRECCION GENERAL DE RECURSOS MATERIALES</t>
  </si>
  <si>
    <t>DIRECCION DE CATASTRO E IMPUESTO PREDIAL</t>
  </si>
  <si>
    <t>DIRECCION GENERAL ORDENAMIENTO TERRITOR</t>
  </si>
  <si>
    <t>DIRECCION GENERAL DE MEDIO AMBIENTE</t>
  </si>
  <si>
    <t>DIR GRAL CULTURA EDUACION DEP Y TURISMO</t>
  </si>
  <si>
    <t>JEFATURA DE CONTROL VEHICULAR</t>
  </si>
  <si>
    <t>DIRECCION DE SERVICIO LIMPIA</t>
  </si>
  <si>
    <t>DIRECCION DE PARQUES Y JARDINES</t>
  </si>
  <si>
    <t>JEFATURA DEL MERCADO TOMASA ESTEVES</t>
  </si>
  <si>
    <t>DIRECCION DE ALUMBRADO PUBLICO</t>
  </si>
  <si>
    <t>JEFATURA DE MERCADO BARAHONA</t>
  </si>
  <si>
    <t>JEFATURA DE PANTEONES</t>
  </si>
  <si>
    <t>DIRECCION DESARROLLO INSTITUCIONAL</t>
  </si>
  <si>
    <t>CAJA UNICA TESORERIA MUNICIPAL</t>
  </si>
  <si>
    <t>Gobierno (Federal/Estatal/Municipal) de MUNICIPIO DE SALAMANCA, GUANAJUATO.
Estado Analítico del Ejercicio del Presupuesto de Egresos
Clasificación Administrativa
Del 1 de Enero al AL 31 DE DICIEMBRE DEL 2019</t>
  </si>
  <si>
    <t>Sector Paraestatal del Gobierno (Federal/Estatal/Municipal) de MUNICIPIO DE SALAMANCA, GUANAJUATO.
Estado Analítico del Ejercicio del Presupuesto de Egresos
Clasificación Administrativa
Del 1 de Enero al AL 31 DE DICIEMBRE DEL 2019</t>
  </si>
  <si>
    <t>C.P. HUMBERTO RAZO ARTEAGA</t>
  </si>
  <si>
    <t>LIC. y M.F. CANDELARIA CAMPOS CISNEROS</t>
  </si>
  <si>
    <t>TESORERO MUNICIPAL</t>
  </si>
  <si>
    <t>DIRECTORA DE FINANZAS</t>
  </si>
  <si>
    <t>LIC.  y M.F. CANDELARIA CAMPOS CISNEROS</t>
  </si>
  <si>
    <t>LIC. y M.F.CANDELARIA CAMPOS CISNEROS</t>
  </si>
  <si>
    <t>MUNICIPIO DE SALAMANCA, GUANAJUATO.
ESTADO  ANALÍTICO  DEL  EJERCICIO  DEL  PRESUPUESTO  DE  EGRESOS
Clasificación  por  Objeto  del  Gasto  (Capítulo y Concepto)
Del  1  de  Enero  al  31  de  Diciembre  del  2019.</t>
  </si>
  <si>
    <t>MUNICIPIO DE SALAMANCA, GUANAJUATO.
ESTADO  ANALÍTICO  DEL  EJERCICIO  DEL  PRESUPUESTO  DE  EGRESOS
Clasificación  Económica  (por Tipo de Gasto)
Del  1  de  Enero  al  31  de  Diciembre  del  2019.</t>
  </si>
  <si>
    <t>MUNICIPIO  DE  SALAMANCA, GUANAJUATO.
ESTADO  ANALÍTICO  DEL  EJERCICIO  DEL  PRESUPUESTO  DE  EGRESOS
Clasificación  Administrativa
Del  1  de  Enero  al  31  de  Diciembre  del  2019.</t>
  </si>
  <si>
    <t>MUNICIPIO  DE  SALAMANCA, GUANAJUATO.
ESTADO  ANALÍTICO  DEL  EJERCICIO  DEL  PRESUPUESTO  DE  EGRESOS
Clasificación  Funcional  (Finalidad y Función)
Del  1  de  Enero  al  31  de  Diciembre  del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</si>
</sst>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horizont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>
      <alignment horizontal="center" vertical="center" wrapText="1"/>
    </xf>
    <xf numFmtId="4" fontId="3" fillId="0" borderId="13" xfId="0" applyNumberFormat="1" applyFont="1" applyBorder="1" applyProtection="1">
      <protection locked="0"/>
    </xf>
    <xf numFmtId="0" fontId="3" fillId="0" borderId="0" xfId="0" applyFont="1"/>
    <xf numFmtId="0" fontId="3" fillId="0" borderId="13" xfId="0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7" fillId="0" borderId="10" xfId="0" applyFont="1" applyBorder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3" fillId="0" borderId="0" xfId="7" applyFont="1" applyAlignment="1" applyProtection="1">
      <alignment vertical="top"/>
      <protection locked="0"/>
    </xf>
    <xf numFmtId="0" fontId="12" fillId="0" borderId="0" xfId="7" applyFont="1" applyAlignment="1" applyProtection="1">
      <alignment vertical="top"/>
      <protection locked="0"/>
    </xf>
    <xf numFmtId="0" fontId="12" fillId="0" borderId="0" xfId="0" applyFont="1"/>
    <xf numFmtId="0" fontId="10" fillId="0" borderId="0" xfId="8" applyFont="1" applyAlignment="1" applyProtection="1">
      <alignment horizontal="center"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9" fillId="0" borderId="0" xfId="7" applyFont="1" applyAlignment="1" applyProtection="1">
      <alignment vertical="top"/>
      <protection locked="0"/>
    </xf>
    <xf numFmtId="4" fontId="10" fillId="0" borderId="14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0" fillId="2" borderId="8" xfId="9" applyNumberFormat="1" applyFont="1" applyFill="1" applyBorder="1" applyAlignment="1">
      <alignment horizontal="center" vertical="center" wrapText="1"/>
    </xf>
    <xf numFmtId="0" fontId="10" fillId="2" borderId="8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7" fillId="0" borderId="0" xfId="0" applyFont="1"/>
    <xf numFmtId="0" fontId="3" fillId="0" borderId="5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7" fillId="0" borderId="5" xfId="0" applyFont="1" applyBorder="1" applyProtection="1">
      <protection locked="0"/>
    </xf>
    <xf numFmtId="4" fontId="10" fillId="0" borderId="8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Protection="1">
      <protection locked="0"/>
    </xf>
    <xf numFmtId="0" fontId="10" fillId="2" borderId="9" xfId="9" applyFont="1" applyFill="1" applyBorder="1" applyAlignment="1" applyProtection="1">
      <alignment horizontal="center" vertical="center" wrapText="1"/>
      <protection locked="0"/>
    </xf>
    <xf numFmtId="0" fontId="10" fillId="2" borderId="10" xfId="9" applyFont="1" applyFill="1" applyBorder="1" applyAlignment="1" applyProtection="1">
      <alignment horizontal="center" vertical="center" wrapText="1"/>
      <protection locked="0"/>
    </xf>
    <xf numFmtId="0" fontId="10" fillId="2" borderId="11" xfId="9" applyFont="1" applyFill="1" applyBorder="1" applyAlignment="1" applyProtection="1">
      <alignment horizontal="center" vertical="center" wrapText="1"/>
      <protection locked="0"/>
    </xf>
    <xf numFmtId="4" fontId="10" fillId="2" borderId="13" xfId="9" applyNumberFormat="1" applyFont="1" applyFill="1" applyBorder="1" applyAlignment="1">
      <alignment horizontal="center" vertical="center" wrapText="1"/>
    </xf>
    <xf numFmtId="4" fontId="10" fillId="2" borderId="14" xfId="9" applyNumberFormat="1" applyFont="1" applyFill="1" applyBorder="1" applyAlignment="1">
      <alignment horizontal="center" vertical="center" wrapText="1"/>
    </xf>
    <xf numFmtId="0" fontId="10" fillId="2" borderId="2" xfId="9" applyFont="1" applyFill="1" applyBorder="1" applyAlignment="1">
      <alignment horizontal="center" vertical="center"/>
    </xf>
    <xf numFmtId="0" fontId="10" fillId="2" borderId="3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/>
    </xf>
    <xf numFmtId="0" fontId="10" fillId="2" borderId="7" xfId="9" applyFont="1" applyFill="1" applyBorder="1" applyAlignment="1">
      <alignment horizontal="center" vertical="center"/>
    </xf>
    <xf numFmtId="0" fontId="13" fillId="0" borderId="0" xfId="7" applyFont="1" applyAlignment="1" applyProtection="1">
      <alignment horizontal="center" vertical="top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11" fillId="0" borderId="0" xfId="7" applyFont="1" applyAlignment="1" applyProtection="1">
      <alignment horizontal="center" vertical="top"/>
      <protection locked="0"/>
    </xf>
  </cellXfs>
  <cellStyles count="4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2" xr:uid="{00000000-0005-0000-0000-000003000000}"/>
    <cellStyle name="Millares 2 2 3" xfId="27" xr:uid="{00000000-0005-0000-0000-000004000000}"/>
    <cellStyle name="Millares 2 2 4" xfId="22" xr:uid="{00000000-0005-0000-0000-000005000000}"/>
    <cellStyle name="Millares 2 2 5" xfId="17" xr:uid="{00000000-0005-0000-0000-000006000000}"/>
    <cellStyle name="Millares 2 2 6" xfId="37" xr:uid="{00000000-0005-0000-0000-000007000000}"/>
    <cellStyle name="Millares 2 3" xfId="4" xr:uid="{00000000-0005-0000-0000-000008000000}"/>
    <cellStyle name="Millares 2 3 2" xfId="33" xr:uid="{00000000-0005-0000-0000-000009000000}"/>
    <cellStyle name="Millares 2 3 3" xfId="28" xr:uid="{00000000-0005-0000-0000-00000A000000}"/>
    <cellStyle name="Millares 2 3 4" xfId="23" xr:uid="{00000000-0005-0000-0000-00000B000000}"/>
    <cellStyle name="Millares 2 3 5" xfId="18" xr:uid="{00000000-0005-0000-0000-00000C000000}"/>
    <cellStyle name="Millares 2 3 6" xfId="38" xr:uid="{00000000-0005-0000-0000-00000D000000}"/>
    <cellStyle name="Millares 2 4" xfId="31" xr:uid="{00000000-0005-0000-0000-00000E000000}"/>
    <cellStyle name="Millares 2 5" xfId="26" xr:uid="{00000000-0005-0000-0000-00000F000000}"/>
    <cellStyle name="Millares 2 6" xfId="21" xr:uid="{00000000-0005-0000-0000-000010000000}"/>
    <cellStyle name="Millares 2 7" xfId="16" xr:uid="{00000000-0005-0000-0000-000011000000}"/>
    <cellStyle name="Millares 2 8" xfId="36" xr:uid="{00000000-0005-0000-0000-000012000000}"/>
    <cellStyle name="Millares 3" xfId="5" xr:uid="{00000000-0005-0000-0000-000013000000}"/>
    <cellStyle name="Millares 3 2" xfId="34" xr:uid="{00000000-0005-0000-0000-000014000000}"/>
    <cellStyle name="Millares 3 3" xfId="29" xr:uid="{00000000-0005-0000-0000-000015000000}"/>
    <cellStyle name="Millares 3 4" xfId="24" xr:uid="{00000000-0005-0000-0000-000016000000}"/>
    <cellStyle name="Millares 3 5" xfId="19" xr:uid="{00000000-0005-0000-0000-000017000000}"/>
    <cellStyle name="Millares 3 6" xfId="39" xr:uid="{00000000-0005-0000-0000-000018000000}"/>
    <cellStyle name="Moneda 2" xfId="6" xr:uid="{00000000-0005-0000-0000-000019000000}"/>
    <cellStyle name="Moneda 2 2" xfId="35" xr:uid="{00000000-0005-0000-0000-00001A000000}"/>
    <cellStyle name="Moneda 2 3" xfId="30" xr:uid="{00000000-0005-0000-0000-00001B000000}"/>
    <cellStyle name="Moneda 2 4" xfId="25" xr:uid="{00000000-0005-0000-0000-00001C000000}"/>
    <cellStyle name="Moneda 2 5" xfId="20" xr:uid="{00000000-0005-0000-0000-00001D000000}"/>
    <cellStyle name="Moneda 2 6" xfId="40" xr:uid="{00000000-0005-0000-0000-00001E000000}"/>
    <cellStyle name="Normal" xfId="0" builtinId="0"/>
    <cellStyle name="Normal 2" xfId="7" xr:uid="{00000000-0005-0000-0000-000020000000}"/>
    <cellStyle name="Normal 2 2" xfId="8" xr:uid="{00000000-0005-0000-0000-000021000000}"/>
    <cellStyle name="Normal 2 3" xfId="41" xr:uid="{00000000-0005-0000-0000-000022000000}"/>
    <cellStyle name="Normal 3" xfId="9" xr:uid="{00000000-0005-0000-0000-000023000000}"/>
    <cellStyle name="Normal 4" xfId="10" xr:uid="{00000000-0005-0000-0000-000024000000}"/>
    <cellStyle name="Normal 4 2" xfId="11" xr:uid="{00000000-0005-0000-0000-000025000000}"/>
    <cellStyle name="Normal 5" xfId="12" xr:uid="{00000000-0005-0000-0000-000026000000}"/>
    <cellStyle name="Normal 5 2" xfId="13" xr:uid="{00000000-0005-0000-0000-000027000000}"/>
    <cellStyle name="Normal 6" xfId="14" xr:uid="{00000000-0005-0000-0000-000028000000}"/>
    <cellStyle name="Normal 6 2" xfId="15" xr:uid="{00000000-0005-0000-0000-000029000000}"/>
    <cellStyle name="Normal 6 2 2" xfId="43" xr:uid="{00000000-0005-0000-0000-00002A000000}"/>
    <cellStyle name="Normal 6 3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8" t="s">
        <v>204</v>
      </c>
      <c r="B1" s="59"/>
      <c r="C1" s="59"/>
      <c r="D1" s="59"/>
      <c r="E1" s="59"/>
      <c r="F1" s="59"/>
      <c r="G1" s="59"/>
      <c r="H1" s="60"/>
    </row>
    <row r="2" spans="1:8" ht="13.2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35" t="s">
        <v>55</v>
      </c>
      <c r="D3" s="35" t="s">
        <v>125</v>
      </c>
      <c r="E3" s="35" t="s">
        <v>56</v>
      </c>
      <c r="F3" s="35" t="s">
        <v>57</v>
      </c>
      <c r="G3" s="35" t="s">
        <v>58</v>
      </c>
      <c r="H3" s="62"/>
    </row>
    <row r="4" spans="1:8" x14ac:dyDescent="0.2">
      <c r="A4" s="67"/>
      <c r="B4" s="68"/>
      <c r="C4" s="5">
        <v>1</v>
      </c>
      <c r="D4" s="5">
        <v>2</v>
      </c>
      <c r="E4" s="5" t="s">
        <v>126</v>
      </c>
      <c r="F4" s="5">
        <v>4</v>
      </c>
      <c r="G4" s="5">
        <v>5</v>
      </c>
      <c r="H4" s="5" t="s">
        <v>127</v>
      </c>
    </row>
    <row r="5" spans="1:8" ht="13.2" x14ac:dyDescent="0.25">
      <c r="A5" s="43" t="s">
        <v>61</v>
      </c>
      <c r="B5" s="38"/>
      <c r="C5" s="37">
        <v>347997405.97999996</v>
      </c>
      <c r="D5" s="37">
        <v>-64768003.829999998</v>
      </c>
      <c r="E5" s="37">
        <v>283229402.14999998</v>
      </c>
      <c r="F5" s="37">
        <v>264142761.32000002</v>
      </c>
      <c r="G5" s="37">
        <v>250646411.12999997</v>
      </c>
      <c r="H5" s="37">
        <v>19086640.829999954</v>
      </c>
    </row>
    <row r="6" spans="1:8" ht="13.2" x14ac:dyDescent="0.25">
      <c r="A6" s="44">
        <v>1100</v>
      </c>
      <c r="B6" s="40" t="s">
        <v>70</v>
      </c>
      <c r="C6" s="33">
        <v>205233011.11000001</v>
      </c>
      <c r="D6" s="33">
        <v>-46253590.390000001</v>
      </c>
      <c r="E6" s="33">
        <v>158979420.72000003</v>
      </c>
      <c r="F6" s="33">
        <v>154236801.69</v>
      </c>
      <c r="G6" s="33">
        <v>147137618.78999999</v>
      </c>
      <c r="H6" s="33">
        <v>4742619.030000031</v>
      </c>
    </row>
    <row r="7" spans="1:8" ht="13.2" x14ac:dyDescent="0.25">
      <c r="A7" s="44">
        <v>1200</v>
      </c>
      <c r="B7" s="40" t="s">
        <v>71</v>
      </c>
      <c r="C7" s="33">
        <v>5279141.1900000004</v>
      </c>
      <c r="D7" s="33">
        <v>-443689.76</v>
      </c>
      <c r="E7" s="33">
        <v>4835451.4300000006</v>
      </c>
      <c r="F7" s="33">
        <v>4046171.77</v>
      </c>
      <c r="G7" s="33">
        <v>3884455.64</v>
      </c>
      <c r="H7" s="33">
        <v>789279.66000000061</v>
      </c>
    </row>
    <row r="8" spans="1:8" ht="13.2" x14ac:dyDescent="0.25">
      <c r="A8" s="44">
        <v>1300</v>
      </c>
      <c r="B8" s="40" t="s">
        <v>72</v>
      </c>
      <c r="C8" s="33">
        <v>38643283.259999998</v>
      </c>
      <c r="D8" s="33">
        <v>-2375729.75</v>
      </c>
      <c r="E8" s="33">
        <v>36267553.509999998</v>
      </c>
      <c r="F8" s="33">
        <v>31760491.530000001</v>
      </c>
      <c r="G8" s="33">
        <v>31416887.969999999</v>
      </c>
      <c r="H8" s="33">
        <v>4507061.9799999967</v>
      </c>
    </row>
    <row r="9" spans="1:8" ht="13.2" x14ac:dyDescent="0.25">
      <c r="A9" s="44">
        <v>1400</v>
      </c>
      <c r="B9" s="40" t="s">
        <v>35</v>
      </c>
      <c r="C9" s="33">
        <v>68083798.709999993</v>
      </c>
      <c r="D9" s="33">
        <v>-13591125.58</v>
      </c>
      <c r="E9" s="33">
        <v>54492673.129999995</v>
      </c>
      <c r="F9" s="33">
        <v>50374717.840000004</v>
      </c>
      <c r="G9" s="33">
        <v>45242970.479999997</v>
      </c>
      <c r="H9" s="33">
        <v>4117955.2899999917</v>
      </c>
    </row>
    <row r="10" spans="1:8" ht="13.2" x14ac:dyDescent="0.25">
      <c r="A10" s="44">
        <v>1500</v>
      </c>
      <c r="B10" s="40" t="s">
        <v>73</v>
      </c>
      <c r="C10" s="33">
        <v>29385371.710000001</v>
      </c>
      <c r="D10" s="33">
        <v>-751868.35</v>
      </c>
      <c r="E10" s="33">
        <v>28633503.359999999</v>
      </c>
      <c r="F10" s="33">
        <v>23724578.489999998</v>
      </c>
      <c r="G10" s="33">
        <v>22964478.25</v>
      </c>
      <c r="H10" s="33">
        <v>4908924.870000001</v>
      </c>
    </row>
    <row r="11" spans="1:8" ht="13.2" x14ac:dyDescent="0.25">
      <c r="A11" s="44">
        <v>1600</v>
      </c>
      <c r="B11" s="40" t="s">
        <v>36</v>
      </c>
      <c r="C11" s="33">
        <v>1362400</v>
      </c>
      <c r="D11" s="33">
        <v>-1352000</v>
      </c>
      <c r="E11" s="33">
        <v>10400</v>
      </c>
      <c r="F11" s="33">
        <v>0</v>
      </c>
      <c r="G11" s="33">
        <v>0</v>
      </c>
      <c r="H11" s="33">
        <v>10400</v>
      </c>
    </row>
    <row r="12" spans="1:8" ht="13.2" x14ac:dyDescent="0.25">
      <c r="A12" s="44">
        <v>1700</v>
      </c>
      <c r="B12" s="40" t="s">
        <v>74</v>
      </c>
      <c r="C12" s="33">
        <v>10400</v>
      </c>
      <c r="D12" s="33">
        <v>0</v>
      </c>
      <c r="E12" s="33">
        <v>10400</v>
      </c>
      <c r="F12" s="33">
        <v>0</v>
      </c>
      <c r="G12" s="33">
        <v>0</v>
      </c>
      <c r="H12" s="33">
        <v>10400</v>
      </c>
    </row>
    <row r="13" spans="1:8" ht="13.2" x14ac:dyDescent="0.25">
      <c r="A13" s="43" t="s">
        <v>62</v>
      </c>
      <c r="B13" s="38"/>
      <c r="C13" s="33">
        <v>33996435.719999999</v>
      </c>
      <c r="D13" s="33">
        <v>56008958.779999994</v>
      </c>
      <c r="E13" s="33">
        <v>90005394.5</v>
      </c>
      <c r="F13" s="33">
        <v>88571650.809999987</v>
      </c>
      <c r="G13" s="33">
        <v>84469642.839999989</v>
      </c>
      <c r="H13" s="33">
        <v>1433743.6900000125</v>
      </c>
    </row>
    <row r="14" spans="1:8" ht="13.2" x14ac:dyDescent="0.25">
      <c r="A14" s="44">
        <v>2100</v>
      </c>
      <c r="B14" s="40" t="s">
        <v>75</v>
      </c>
      <c r="C14" s="33">
        <v>4459208</v>
      </c>
      <c r="D14" s="33">
        <v>1919792.37</v>
      </c>
      <c r="E14" s="33">
        <v>6379000.3700000001</v>
      </c>
      <c r="F14" s="33">
        <v>6342929.0899999999</v>
      </c>
      <c r="G14" s="33">
        <v>6069079.9299999997</v>
      </c>
      <c r="H14" s="33">
        <v>36071.280000000261</v>
      </c>
    </row>
    <row r="15" spans="1:8" ht="13.2" x14ac:dyDescent="0.25">
      <c r="A15" s="44">
        <v>2200</v>
      </c>
      <c r="B15" s="40" t="s">
        <v>76</v>
      </c>
      <c r="C15" s="33">
        <v>159640</v>
      </c>
      <c r="D15" s="33">
        <v>1500418.94</v>
      </c>
      <c r="E15" s="33">
        <v>1660058.94</v>
      </c>
      <c r="F15" s="33">
        <v>1621067.64</v>
      </c>
      <c r="G15" s="33">
        <v>1391670.83</v>
      </c>
      <c r="H15" s="33">
        <v>38991.300000000047</v>
      </c>
    </row>
    <row r="16" spans="1:8" ht="13.2" x14ac:dyDescent="0.25">
      <c r="A16" s="44">
        <v>2300</v>
      </c>
      <c r="B16" s="40" t="s">
        <v>77</v>
      </c>
      <c r="C16" s="33">
        <v>0</v>
      </c>
      <c r="D16" s="33">
        <v>10629.34</v>
      </c>
      <c r="E16" s="33">
        <v>10629.34</v>
      </c>
      <c r="F16" s="33">
        <v>10629.34</v>
      </c>
      <c r="G16" s="33">
        <v>8961.26</v>
      </c>
      <c r="H16" s="33">
        <v>0</v>
      </c>
    </row>
    <row r="17" spans="1:8" ht="13.2" x14ac:dyDescent="0.25">
      <c r="A17" s="44">
        <v>2400</v>
      </c>
      <c r="B17" s="40" t="s">
        <v>78</v>
      </c>
      <c r="C17" s="33">
        <v>7198204.5199999996</v>
      </c>
      <c r="D17" s="33">
        <v>45203325.409999996</v>
      </c>
      <c r="E17" s="33">
        <v>52401529.929999992</v>
      </c>
      <c r="F17" s="33">
        <v>51944613.68</v>
      </c>
      <c r="G17" s="33">
        <v>51198719.93</v>
      </c>
      <c r="H17" s="33">
        <v>456916.24999999255</v>
      </c>
    </row>
    <row r="18" spans="1:8" ht="13.2" x14ac:dyDescent="0.25">
      <c r="A18" s="44">
        <v>2500</v>
      </c>
      <c r="B18" s="40" t="s">
        <v>79</v>
      </c>
      <c r="C18" s="33">
        <v>258440</v>
      </c>
      <c r="D18" s="33">
        <v>337840.28</v>
      </c>
      <c r="E18" s="33">
        <v>596280.28</v>
      </c>
      <c r="F18" s="33">
        <v>277982</v>
      </c>
      <c r="G18" s="33">
        <v>223600.25</v>
      </c>
      <c r="H18" s="33">
        <v>318298.28000000003</v>
      </c>
    </row>
    <row r="19" spans="1:8" ht="13.2" x14ac:dyDescent="0.25">
      <c r="A19" s="44">
        <v>2600</v>
      </c>
      <c r="B19" s="40" t="s">
        <v>80</v>
      </c>
      <c r="C19" s="33">
        <v>16120000</v>
      </c>
      <c r="D19" s="33">
        <v>1577874.87</v>
      </c>
      <c r="E19" s="33">
        <v>17697874.870000001</v>
      </c>
      <c r="F19" s="33">
        <v>17655420.670000002</v>
      </c>
      <c r="G19" s="33">
        <v>17580364.239999998</v>
      </c>
      <c r="H19" s="33">
        <v>42454.199999999255</v>
      </c>
    </row>
    <row r="20" spans="1:8" ht="13.2" x14ac:dyDescent="0.25">
      <c r="A20" s="44">
        <v>2700</v>
      </c>
      <c r="B20" s="40" t="s">
        <v>81</v>
      </c>
      <c r="C20" s="33">
        <v>4594075.2</v>
      </c>
      <c r="D20" s="33">
        <v>2464214.4</v>
      </c>
      <c r="E20" s="33">
        <v>7058289.5999999996</v>
      </c>
      <c r="F20" s="33">
        <v>6898715.4299999997</v>
      </c>
      <c r="G20" s="33">
        <v>5042398.58</v>
      </c>
      <c r="H20" s="33">
        <v>159574.16999999993</v>
      </c>
    </row>
    <row r="21" spans="1:8" ht="13.2" x14ac:dyDescent="0.25">
      <c r="A21" s="44">
        <v>2800</v>
      </c>
      <c r="B21" s="40" t="s">
        <v>82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 ht="13.2" x14ac:dyDescent="0.25">
      <c r="A22" s="44">
        <v>2900</v>
      </c>
      <c r="B22" s="40" t="s">
        <v>83</v>
      </c>
      <c r="C22" s="33">
        <v>1206868</v>
      </c>
      <c r="D22" s="33">
        <v>2994863.17</v>
      </c>
      <c r="E22" s="33">
        <v>4201731.17</v>
      </c>
      <c r="F22" s="33">
        <v>3820292.96</v>
      </c>
      <c r="G22" s="33">
        <v>2954847.82</v>
      </c>
      <c r="H22" s="33">
        <v>381438.20999999996</v>
      </c>
    </row>
    <row r="23" spans="1:8" ht="13.2" x14ac:dyDescent="0.25">
      <c r="A23" s="43" t="s">
        <v>63</v>
      </c>
      <c r="B23" s="38"/>
      <c r="C23" s="33">
        <v>210420838.88999999</v>
      </c>
      <c r="D23" s="33">
        <v>23815347</v>
      </c>
      <c r="E23" s="33">
        <v>234236185.88999999</v>
      </c>
      <c r="F23" s="33">
        <v>225015930.38999999</v>
      </c>
      <c r="G23" s="33">
        <v>206838035.47999999</v>
      </c>
      <c r="H23" s="33">
        <v>9220255.5</v>
      </c>
    </row>
    <row r="24" spans="1:8" ht="13.2" x14ac:dyDescent="0.25">
      <c r="A24" s="44">
        <v>3100</v>
      </c>
      <c r="B24" s="40" t="s">
        <v>84</v>
      </c>
      <c r="C24" s="33">
        <v>9439040</v>
      </c>
      <c r="D24" s="33">
        <v>4345584.08</v>
      </c>
      <c r="E24" s="33">
        <v>13784624.08</v>
      </c>
      <c r="F24" s="33">
        <v>13714168.91</v>
      </c>
      <c r="G24" s="33">
        <v>11603458</v>
      </c>
      <c r="H24" s="33">
        <v>70455.169999999925</v>
      </c>
    </row>
    <row r="25" spans="1:8" ht="13.2" x14ac:dyDescent="0.25">
      <c r="A25" s="44">
        <v>3200</v>
      </c>
      <c r="B25" s="40" t="s">
        <v>85</v>
      </c>
      <c r="C25" s="33">
        <v>30573459.579999998</v>
      </c>
      <c r="D25" s="33">
        <v>9803591.6600000001</v>
      </c>
      <c r="E25" s="33">
        <v>40377051.239999995</v>
      </c>
      <c r="F25" s="33">
        <v>39761987.859999999</v>
      </c>
      <c r="G25" s="33">
        <v>39492577.829999998</v>
      </c>
      <c r="H25" s="33">
        <v>615063.37999999523</v>
      </c>
    </row>
    <row r="26" spans="1:8" ht="13.2" x14ac:dyDescent="0.25">
      <c r="A26" s="44">
        <v>3300</v>
      </c>
      <c r="B26" s="40" t="s">
        <v>86</v>
      </c>
      <c r="C26" s="33">
        <v>27183000</v>
      </c>
      <c r="D26" s="33">
        <v>14742502.939999999</v>
      </c>
      <c r="E26" s="33">
        <v>41925502.939999998</v>
      </c>
      <c r="F26" s="33">
        <v>36300668.969999999</v>
      </c>
      <c r="G26" s="33">
        <v>30819917.129999999</v>
      </c>
      <c r="H26" s="33">
        <v>5624833.9699999988</v>
      </c>
    </row>
    <row r="27" spans="1:8" ht="13.2" x14ac:dyDescent="0.25">
      <c r="A27" s="44">
        <v>3400</v>
      </c>
      <c r="B27" s="40" t="s">
        <v>87</v>
      </c>
      <c r="C27" s="33">
        <v>2714400</v>
      </c>
      <c r="D27" s="33">
        <v>1446915.61</v>
      </c>
      <c r="E27" s="33">
        <v>4161315.6100000003</v>
      </c>
      <c r="F27" s="33">
        <v>3954660.71</v>
      </c>
      <c r="G27" s="33">
        <v>3953160.71</v>
      </c>
      <c r="H27" s="33">
        <v>206654.90000000037</v>
      </c>
    </row>
    <row r="28" spans="1:8" ht="13.2" x14ac:dyDescent="0.25">
      <c r="A28" s="44">
        <v>3500</v>
      </c>
      <c r="B28" s="40" t="s">
        <v>88</v>
      </c>
      <c r="C28" s="33">
        <v>25314469.440000001</v>
      </c>
      <c r="D28" s="33">
        <v>-15886617.130000001</v>
      </c>
      <c r="E28" s="33">
        <v>9427852.3100000005</v>
      </c>
      <c r="F28" s="33">
        <v>8458047.8699999992</v>
      </c>
      <c r="G28" s="33">
        <v>7924901.6600000001</v>
      </c>
      <c r="H28" s="33">
        <v>969804.44000000134</v>
      </c>
    </row>
    <row r="29" spans="1:8" ht="13.2" x14ac:dyDescent="0.25">
      <c r="A29" s="44">
        <v>3600</v>
      </c>
      <c r="B29" s="40" t="s">
        <v>89</v>
      </c>
      <c r="C29" s="33">
        <v>11336000</v>
      </c>
      <c r="D29" s="33">
        <v>-1087924.3899999999</v>
      </c>
      <c r="E29" s="33">
        <v>10248075.609999999</v>
      </c>
      <c r="F29" s="33">
        <v>9961452.6099999994</v>
      </c>
      <c r="G29" s="33">
        <v>8834572.4199999999</v>
      </c>
      <c r="H29" s="33">
        <v>286623</v>
      </c>
    </row>
    <row r="30" spans="1:8" ht="13.2" x14ac:dyDescent="0.25">
      <c r="A30" s="44">
        <v>3700</v>
      </c>
      <c r="B30" s="40" t="s">
        <v>90</v>
      </c>
      <c r="C30" s="33">
        <v>624689.77</v>
      </c>
      <c r="D30" s="33">
        <v>221991.58</v>
      </c>
      <c r="E30" s="33">
        <v>846681.35</v>
      </c>
      <c r="F30" s="33">
        <v>578658.66</v>
      </c>
      <c r="G30" s="33">
        <v>575394.66</v>
      </c>
      <c r="H30" s="33">
        <v>268022.68999999994</v>
      </c>
    </row>
    <row r="31" spans="1:8" ht="13.2" x14ac:dyDescent="0.25">
      <c r="A31" s="44">
        <v>3800</v>
      </c>
      <c r="B31" s="40" t="s">
        <v>91</v>
      </c>
      <c r="C31" s="33">
        <v>2268240</v>
      </c>
      <c r="D31" s="33">
        <v>16264079.58</v>
      </c>
      <c r="E31" s="33">
        <v>18532319.579999998</v>
      </c>
      <c r="F31" s="33">
        <v>18073072.350000001</v>
      </c>
      <c r="G31" s="33">
        <v>17914672.949999999</v>
      </c>
      <c r="H31" s="33">
        <v>459247.22999999672</v>
      </c>
    </row>
    <row r="32" spans="1:8" ht="13.2" x14ac:dyDescent="0.25">
      <c r="A32" s="44">
        <v>3900</v>
      </c>
      <c r="B32" s="40" t="s">
        <v>19</v>
      </c>
      <c r="C32" s="33">
        <v>100967540.09999999</v>
      </c>
      <c r="D32" s="33">
        <v>-6034776.9299999997</v>
      </c>
      <c r="E32" s="33">
        <v>94932763.169999987</v>
      </c>
      <c r="F32" s="33">
        <v>94213212.450000003</v>
      </c>
      <c r="G32" s="33">
        <v>85719380.120000005</v>
      </c>
      <c r="H32" s="33">
        <v>719550.71999998391</v>
      </c>
    </row>
    <row r="33" spans="1:8" ht="13.2" x14ac:dyDescent="0.25">
      <c r="A33" s="43" t="s">
        <v>64</v>
      </c>
      <c r="B33" s="38"/>
      <c r="C33" s="33">
        <v>46359965.600000001</v>
      </c>
      <c r="D33" s="33">
        <v>19947772.389999997</v>
      </c>
      <c r="E33" s="33">
        <v>66307737.989999995</v>
      </c>
      <c r="F33" s="33">
        <v>64097833.789999999</v>
      </c>
      <c r="G33" s="33">
        <v>62513365.039999999</v>
      </c>
      <c r="H33" s="33">
        <v>2209904.1999999955</v>
      </c>
    </row>
    <row r="34" spans="1:8" ht="13.2" x14ac:dyDescent="0.25">
      <c r="A34" s="44">
        <v>4100</v>
      </c>
      <c r="B34" s="40" t="s">
        <v>92</v>
      </c>
      <c r="C34" s="33">
        <v>0</v>
      </c>
      <c r="D34" s="33">
        <v>1601309.52</v>
      </c>
      <c r="E34" s="33">
        <v>1601309.52</v>
      </c>
      <c r="F34" s="33">
        <v>1000000</v>
      </c>
      <c r="G34" s="33">
        <v>1000000</v>
      </c>
      <c r="H34" s="33">
        <v>601309.52</v>
      </c>
    </row>
    <row r="35" spans="1:8" ht="13.2" x14ac:dyDescent="0.25">
      <c r="A35" s="44">
        <v>4200</v>
      </c>
      <c r="B35" s="40" t="s">
        <v>93</v>
      </c>
      <c r="C35" s="33">
        <v>26000000</v>
      </c>
      <c r="D35" s="33">
        <v>20777692.719999999</v>
      </c>
      <c r="E35" s="33">
        <v>46777692.719999999</v>
      </c>
      <c r="F35" s="33">
        <v>46754532.719999999</v>
      </c>
      <c r="G35" s="33">
        <v>46484532.719999999</v>
      </c>
      <c r="H35" s="33">
        <v>23160</v>
      </c>
    </row>
    <row r="36" spans="1:8" ht="13.2" x14ac:dyDescent="0.25">
      <c r="A36" s="44">
        <v>4300</v>
      </c>
      <c r="B36" s="40" t="s">
        <v>94</v>
      </c>
      <c r="C36" s="33">
        <v>5200000</v>
      </c>
      <c r="D36" s="33">
        <v>-2516306.35</v>
      </c>
      <c r="E36" s="33">
        <v>2683693.65</v>
      </c>
      <c r="F36" s="33">
        <v>2683693.65</v>
      </c>
      <c r="G36" s="33">
        <v>2683693.65</v>
      </c>
      <c r="H36" s="33">
        <v>0</v>
      </c>
    </row>
    <row r="37" spans="1:8" ht="13.2" x14ac:dyDescent="0.25">
      <c r="A37" s="44">
        <v>4400</v>
      </c>
      <c r="B37" s="40" t="s">
        <v>95</v>
      </c>
      <c r="C37" s="33">
        <v>15159965.6</v>
      </c>
      <c r="D37" s="33">
        <v>85076.5</v>
      </c>
      <c r="E37" s="33">
        <v>15245042.1</v>
      </c>
      <c r="F37" s="33">
        <v>13659607.42</v>
      </c>
      <c r="G37" s="33">
        <v>12345138.67</v>
      </c>
      <c r="H37" s="33">
        <v>1585434.6799999997</v>
      </c>
    </row>
    <row r="38" spans="1:8" ht="13.2" x14ac:dyDescent="0.25">
      <c r="A38" s="44">
        <v>4500</v>
      </c>
      <c r="B38" s="40" t="s">
        <v>41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</row>
    <row r="39" spans="1:8" ht="13.2" x14ac:dyDescent="0.25">
      <c r="A39" s="44">
        <v>4600</v>
      </c>
      <c r="B39" s="40" t="s">
        <v>96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</row>
    <row r="40" spans="1:8" ht="13.2" x14ac:dyDescent="0.25">
      <c r="A40" s="44">
        <v>4700</v>
      </c>
      <c r="B40" s="40" t="s">
        <v>97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</row>
    <row r="41" spans="1:8" ht="13.2" x14ac:dyDescent="0.25">
      <c r="A41" s="44">
        <v>4800</v>
      </c>
      <c r="B41" s="40" t="s">
        <v>37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</row>
    <row r="42" spans="1:8" ht="13.2" x14ac:dyDescent="0.25">
      <c r="A42" s="44">
        <v>4900</v>
      </c>
      <c r="B42" s="40" t="s">
        <v>98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</row>
    <row r="43" spans="1:8" ht="13.2" x14ac:dyDescent="0.25">
      <c r="A43" s="43" t="s">
        <v>65</v>
      </c>
      <c r="B43" s="38"/>
      <c r="C43" s="33">
        <v>8092136</v>
      </c>
      <c r="D43" s="33">
        <v>461909.54999999993</v>
      </c>
      <c r="E43" s="33">
        <v>8554045.5500000007</v>
      </c>
      <c r="F43" s="33">
        <v>4604209.03</v>
      </c>
      <c r="G43" s="33">
        <v>4590985.03</v>
      </c>
      <c r="H43" s="33">
        <v>3949836.5200000005</v>
      </c>
    </row>
    <row r="44" spans="1:8" ht="13.2" x14ac:dyDescent="0.25">
      <c r="A44" s="44">
        <v>5100</v>
      </c>
      <c r="B44" s="40" t="s">
        <v>99</v>
      </c>
      <c r="C44" s="33">
        <v>2052336</v>
      </c>
      <c r="D44" s="33">
        <v>-949645.34</v>
      </c>
      <c r="E44" s="33">
        <v>1102690.6600000001</v>
      </c>
      <c r="F44" s="33">
        <v>1021201.66</v>
      </c>
      <c r="G44" s="33">
        <v>1007977.66</v>
      </c>
      <c r="H44" s="33">
        <v>81489.000000000116</v>
      </c>
    </row>
    <row r="45" spans="1:8" ht="13.2" x14ac:dyDescent="0.25">
      <c r="A45" s="44">
        <v>5200</v>
      </c>
      <c r="B45" s="40" t="s">
        <v>100</v>
      </c>
      <c r="C45" s="33">
        <v>36400</v>
      </c>
      <c r="D45" s="33">
        <v>37515.199999999997</v>
      </c>
      <c r="E45" s="33">
        <v>73915.199999999997</v>
      </c>
      <c r="F45" s="33">
        <v>73915.199999999997</v>
      </c>
      <c r="G45" s="33">
        <v>73915.199999999997</v>
      </c>
      <c r="H45" s="33">
        <v>0</v>
      </c>
    </row>
    <row r="46" spans="1:8" ht="13.2" x14ac:dyDescent="0.25">
      <c r="A46" s="44">
        <v>5300</v>
      </c>
      <c r="B46" s="40" t="s">
        <v>101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</row>
    <row r="47" spans="1:8" ht="13.2" x14ac:dyDescent="0.25">
      <c r="A47" s="44">
        <v>5400</v>
      </c>
      <c r="B47" s="40" t="s">
        <v>102</v>
      </c>
      <c r="C47" s="33">
        <v>2496000</v>
      </c>
      <c r="D47" s="33">
        <v>204000</v>
      </c>
      <c r="E47" s="33">
        <v>2700000</v>
      </c>
      <c r="F47" s="33">
        <v>2687739.2</v>
      </c>
      <c r="G47" s="33">
        <v>2687739.2</v>
      </c>
      <c r="H47" s="33">
        <v>12260.799999999814</v>
      </c>
    </row>
    <row r="48" spans="1:8" ht="13.2" x14ac:dyDescent="0.25">
      <c r="A48" s="44">
        <v>5500</v>
      </c>
      <c r="B48" s="40" t="s">
        <v>103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</row>
    <row r="49" spans="1:8" ht="13.2" x14ac:dyDescent="0.25">
      <c r="A49" s="44">
        <v>5600</v>
      </c>
      <c r="B49" s="40" t="s">
        <v>104</v>
      </c>
      <c r="C49" s="33">
        <v>439400</v>
      </c>
      <c r="D49" s="33">
        <v>390256.97</v>
      </c>
      <c r="E49" s="33">
        <v>829656.97</v>
      </c>
      <c r="F49" s="33">
        <v>821352.97</v>
      </c>
      <c r="G49" s="33">
        <v>821352.97</v>
      </c>
      <c r="H49" s="33">
        <v>8304</v>
      </c>
    </row>
    <row r="50" spans="1:8" ht="13.2" x14ac:dyDescent="0.25">
      <c r="A50" s="44">
        <v>5700</v>
      </c>
      <c r="B50" s="40" t="s">
        <v>105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</row>
    <row r="51" spans="1:8" ht="13.2" x14ac:dyDescent="0.25">
      <c r="A51" s="44">
        <v>5800</v>
      </c>
      <c r="B51" s="40" t="s">
        <v>106</v>
      </c>
      <c r="C51" s="33">
        <v>2080000</v>
      </c>
      <c r="D51" s="33">
        <v>-41817.279999999999</v>
      </c>
      <c r="E51" s="33">
        <v>2038182.72</v>
      </c>
      <c r="F51" s="33">
        <v>0</v>
      </c>
      <c r="G51" s="33">
        <v>0</v>
      </c>
      <c r="H51" s="33">
        <v>2038182.72</v>
      </c>
    </row>
    <row r="52" spans="1:8" ht="13.2" x14ac:dyDescent="0.25">
      <c r="A52" s="44">
        <v>5900</v>
      </c>
      <c r="B52" s="40" t="s">
        <v>107</v>
      </c>
      <c r="C52" s="33">
        <v>988000</v>
      </c>
      <c r="D52" s="33">
        <v>821600</v>
      </c>
      <c r="E52" s="33">
        <v>1809600</v>
      </c>
      <c r="F52" s="33">
        <v>0</v>
      </c>
      <c r="G52" s="33">
        <v>0</v>
      </c>
      <c r="H52" s="33">
        <v>1809600</v>
      </c>
    </row>
    <row r="53" spans="1:8" ht="13.2" x14ac:dyDescent="0.25">
      <c r="A53" s="43" t="s">
        <v>66</v>
      </c>
      <c r="B53" s="38"/>
      <c r="C53" s="33">
        <v>72376161.030000001</v>
      </c>
      <c r="D53" s="33">
        <v>130461917.72</v>
      </c>
      <c r="E53" s="33">
        <v>202838078.75</v>
      </c>
      <c r="F53" s="33">
        <v>127397202.03</v>
      </c>
      <c r="G53" s="33">
        <v>126913319.42</v>
      </c>
      <c r="H53" s="33">
        <v>75440876.719999999</v>
      </c>
    </row>
    <row r="54" spans="1:8" ht="13.2" x14ac:dyDescent="0.25">
      <c r="A54" s="44">
        <v>6100</v>
      </c>
      <c r="B54" s="40" t="s">
        <v>108</v>
      </c>
      <c r="C54" s="33">
        <v>72376161.030000001</v>
      </c>
      <c r="D54" s="33">
        <v>127546000.95</v>
      </c>
      <c r="E54" s="33">
        <v>199922161.98000002</v>
      </c>
      <c r="F54" s="33">
        <v>125467862.23</v>
      </c>
      <c r="G54" s="33">
        <v>124983979.62</v>
      </c>
      <c r="H54" s="33">
        <v>74454299.750000015</v>
      </c>
    </row>
    <row r="55" spans="1:8" ht="13.2" x14ac:dyDescent="0.25">
      <c r="A55" s="44">
        <v>6200</v>
      </c>
      <c r="B55" s="40" t="s">
        <v>109</v>
      </c>
      <c r="C55" s="33">
        <v>0</v>
      </c>
      <c r="D55" s="33">
        <v>2915916.77</v>
      </c>
      <c r="E55" s="33">
        <v>2915916.77</v>
      </c>
      <c r="F55" s="33">
        <v>1929339.8</v>
      </c>
      <c r="G55" s="33">
        <v>1929339.8</v>
      </c>
      <c r="H55" s="33">
        <v>986576.97</v>
      </c>
    </row>
    <row r="56" spans="1:8" ht="13.2" x14ac:dyDescent="0.25">
      <c r="A56" s="44">
        <v>6300</v>
      </c>
      <c r="B56" s="40" t="s">
        <v>110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</row>
    <row r="57" spans="1:8" ht="13.2" x14ac:dyDescent="0.25">
      <c r="A57" s="43" t="s">
        <v>67</v>
      </c>
      <c r="B57" s="38"/>
      <c r="C57" s="33">
        <v>40305985.399999999</v>
      </c>
      <c r="D57" s="33">
        <v>-20641736.719999999</v>
      </c>
      <c r="E57" s="33">
        <v>19664248.68</v>
      </c>
      <c r="F57" s="33">
        <v>0</v>
      </c>
      <c r="G57" s="33">
        <v>0</v>
      </c>
      <c r="H57" s="33">
        <v>19664248.68</v>
      </c>
    </row>
    <row r="58" spans="1:8" ht="13.2" x14ac:dyDescent="0.25">
      <c r="A58" s="44">
        <v>7100</v>
      </c>
      <c r="B58" s="40" t="s">
        <v>111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</row>
    <row r="59" spans="1:8" ht="13.2" x14ac:dyDescent="0.25">
      <c r="A59" s="44">
        <v>7200</v>
      </c>
      <c r="B59" s="40" t="s">
        <v>112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</row>
    <row r="60" spans="1:8" ht="13.2" x14ac:dyDescent="0.25">
      <c r="A60" s="44">
        <v>7300</v>
      </c>
      <c r="B60" s="40" t="s">
        <v>113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</row>
    <row r="61" spans="1:8" ht="13.2" x14ac:dyDescent="0.25">
      <c r="A61" s="44">
        <v>7400</v>
      </c>
      <c r="B61" s="40" t="s">
        <v>114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</row>
    <row r="62" spans="1:8" ht="13.2" x14ac:dyDescent="0.25">
      <c r="A62" s="44">
        <v>7500</v>
      </c>
      <c r="B62" s="40" t="s">
        <v>115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</row>
    <row r="63" spans="1:8" ht="13.2" x14ac:dyDescent="0.25">
      <c r="A63" s="44">
        <v>7600</v>
      </c>
      <c r="B63" s="40" t="s">
        <v>116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</row>
    <row r="64" spans="1:8" ht="13.2" x14ac:dyDescent="0.25">
      <c r="A64" s="44">
        <v>7900</v>
      </c>
      <c r="B64" s="40" t="s">
        <v>117</v>
      </c>
      <c r="C64" s="33">
        <v>40305985.399999999</v>
      </c>
      <c r="D64" s="33">
        <v>-20641736.719999999</v>
      </c>
      <c r="E64" s="33">
        <v>19664248.68</v>
      </c>
      <c r="F64" s="33">
        <v>0</v>
      </c>
      <c r="G64" s="33">
        <v>0</v>
      </c>
      <c r="H64" s="33">
        <v>19664248.68</v>
      </c>
    </row>
    <row r="65" spans="1:8" ht="13.2" x14ac:dyDescent="0.25">
      <c r="A65" s="43" t="s">
        <v>68</v>
      </c>
      <c r="B65" s="38"/>
      <c r="C65" s="33">
        <v>0</v>
      </c>
      <c r="D65" s="33">
        <v>21157837.399999999</v>
      </c>
      <c r="E65" s="33">
        <v>21157837.399999999</v>
      </c>
      <c r="F65" s="33">
        <v>11962365.4</v>
      </c>
      <c r="G65" s="33">
        <v>11962365.4</v>
      </c>
      <c r="H65" s="33">
        <v>9195471.9999999981</v>
      </c>
    </row>
    <row r="66" spans="1:8" ht="13.2" x14ac:dyDescent="0.25">
      <c r="A66" s="44">
        <v>8100</v>
      </c>
      <c r="B66" s="40" t="s">
        <v>38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</row>
    <row r="67" spans="1:8" ht="13.2" x14ac:dyDescent="0.25">
      <c r="A67" s="44">
        <v>8300</v>
      </c>
      <c r="B67" s="40" t="s">
        <v>39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</row>
    <row r="68" spans="1:8" ht="13.2" x14ac:dyDescent="0.25">
      <c r="A68" s="44">
        <v>8500</v>
      </c>
      <c r="B68" s="40" t="s">
        <v>40</v>
      </c>
      <c r="C68" s="33">
        <v>0</v>
      </c>
      <c r="D68" s="33">
        <v>21157837.399999999</v>
      </c>
      <c r="E68" s="33">
        <v>21157837.399999999</v>
      </c>
      <c r="F68" s="33">
        <v>11962365.4</v>
      </c>
      <c r="G68" s="33">
        <v>11962365.4</v>
      </c>
      <c r="H68" s="33">
        <v>9195471.9999999981</v>
      </c>
    </row>
    <row r="69" spans="1:8" ht="13.2" x14ac:dyDescent="0.25">
      <c r="A69" s="43" t="s">
        <v>69</v>
      </c>
      <c r="B69" s="38"/>
      <c r="C69" s="33">
        <v>25019768.84</v>
      </c>
      <c r="D69" s="33">
        <v>24158798.169999998</v>
      </c>
      <c r="E69" s="33">
        <v>49178567.009999998</v>
      </c>
      <c r="F69" s="33">
        <v>49178567.009999998</v>
      </c>
      <c r="G69" s="33">
        <v>49178567.009999998</v>
      </c>
      <c r="H69" s="33">
        <v>0</v>
      </c>
    </row>
    <row r="70" spans="1:8" ht="13.2" x14ac:dyDescent="0.25">
      <c r="A70" s="44">
        <v>9100</v>
      </c>
      <c r="B70" s="40" t="s">
        <v>118</v>
      </c>
      <c r="C70" s="33">
        <v>13312213.939999999</v>
      </c>
      <c r="D70" s="33">
        <v>24978362.059999999</v>
      </c>
      <c r="E70" s="33">
        <v>38290576</v>
      </c>
      <c r="F70" s="33">
        <v>38290576</v>
      </c>
      <c r="G70" s="33">
        <v>38290576</v>
      </c>
      <c r="H70" s="33">
        <v>0</v>
      </c>
    </row>
    <row r="71" spans="1:8" ht="13.2" x14ac:dyDescent="0.25">
      <c r="A71" s="44">
        <v>9200</v>
      </c>
      <c r="B71" s="40" t="s">
        <v>119</v>
      </c>
      <c r="C71" s="33">
        <v>11707554.9</v>
      </c>
      <c r="D71" s="33">
        <v>-819563.89</v>
      </c>
      <c r="E71" s="33">
        <v>10887991.01</v>
      </c>
      <c r="F71" s="33">
        <v>10887991.01</v>
      </c>
      <c r="G71" s="33">
        <v>10887991.01</v>
      </c>
      <c r="H71" s="33">
        <v>0</v>
      </c>
    </row>
    <row r="72" spans="1:8" ht="13.2" x14ac:dyDescent="0.25">
      <c r="A72" s="44">
        <v>9300</v>
      </c>
      <c r="B72" s="40" t="s">
        <v>120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</row>
    <row r="73" spans="1:8" ht="13.2" x14ac:dyDescent="0.25">
      <c r="A73" s="44">
        <v>9400</v>
      </c>
      <c r="B73" s="40" t="s">
        <v>121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</row>
    <row r="74" spans="1:8" ht="13.2" x14ac:dyDescent="0.25">
      <c r="A74" s="44">
        <v>9500</v>
      </c>
      <c r="B74" s="40" t="s">
        <v>122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</row>
    <row r="75" spans="1:8" ht="13.2" x14ac:dyDescent="0.25">
      <c r="A75" s="44">
        <v>9600</v>
      </c>
      <c r="B75" s="40" t="s">
        <v>123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</row>
    <row r="76" spans="1:8" ht="13.2" x14ac:dyDescent="0.25">
      <c r="A76" s="44">
        <v>9900</v>
      </c>
      <c r="B76" s="41" t="s">
        <v>124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</row>
    <row r="77" spans="1:8" ht="13.2" x14ac:dyDescent="0.25">
      <c r="A77" s="39"/>
      <c r="B77" s="42" t="s">
        <v>53</v>
      </c>
      <c r="C77" s="32">
        <v>784568697.45999992</v>
      </c>
      <c r="D77" s="32">
        <v>190602800.45999998</v>
      </c>
      <c r="E77" s="32">
        <v>975171497.91999984</v>
      </c>
      <c r="F77" s="32">
        <v>834970519.77999985</v>
      </c>
      <c r="G77" s="32">
        <v>797112691.34999979</v>
      </c>
      <c r="H77" s="32">
        <v>140200978.13999996</v>
      </c>
    </row>
    <row r="87" spans="2:7" ht="13.2" x14ac:dyDescent="0.25">
      <c r="B87" s="28" t="s">
        <v>198</v>
      </c>
      <c r="C87" s="27"/>
      <c r="D87" s="26"/>
      <c r="E87" s="25" t="s">
        <v>199</v>
      </c>
      <c r="F87" s="25"/>
      <c r="G87" s="24"/>
    </row>
    <row r="88" spans="2:7" ht="13.2" x14ac:dyDescent="0.25">
      <c r="B88" s="28" t="s">
        <v>200</v>
      </c>
      <c r="C88" s="27"/>
      <c r="D88" s="27"/>
      <c r="E88" s="69" t="s">
        <v>201</v>
      </c>
      <c r="F88" s="69"/>
      <c r="G88" s="24"/>
    </row>
  </sheetData>
  <sheetProtection formatCells="0" formatColumns="0" formatRows="0" autoFilter="0"/>
  <mergeCells count="5">
    <mergeCell ref="A1:H1"/>
    <mergeCell ref="C2:G2"/>
    <mergeCell ref="H2:H3"/>
    <mergeCell ref="A2:B4"/>
    <mergeCell ref="E88:F88"/>
  </mergeCells>
  <printOptions horizontalCentered="1"/>
  <pageMargins left="0.31496062992125984" right="0.11811023622047245" top="0.55118110236220474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showGridLines="0" zoomScaleNormal="100" workbookViewId="0">
      <selection activeCell="D11" sqref="D11"/>
    </sheetView>
  </sheetViews>
  <sheetFormatPr baseColWidth="10" defaultColWidth="12" defaultRowHeight="10.199999999999999" x14ac:dyDescent="0.2"/>
  <cols>
    <col min="1" max="1" width="2.85546875" style="1" customWidth="1"/>
    <col min="2" max="2" width="42.85546875" style="1" customWidth="1"/>
    <col min="3" max="8" width="18.28515625" style="1" customWidth="1"/>
    <col min="9" max="16384" width="12" style="1"/>
  </cols>
  <sheetData>
    <row r="1" spans="1:8" ht="70.5" customHeight="1" x14ac:dyDescent="0.2">
      <c r="A1" s="58" t="s">
        <v>205</v>
      </c>
      <c r="B1" s="70"/>
      <c r="C1" s="70"/>
      <c r="D1" s="70"/>
      <c r="E1" s="70"/>
      <c r="F1" s="70"/>
      <c r="G1" s="70"/>
      <c r="H1" s="71"/>
    </row>
    <row r="2" spans="1:8" ht="13.2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35" t="s">
        <v>55</v>
      </c>
      <c r="D3" s="35" t="s">
        <v>125</v>
      </c>
      <c r="E3" s="35" t="s">
        <v>56</v>
      </c>
      <c r="F3" s="35" t="s">
        <v>57</v>
      </c>
      <c r="G3" s="35" t="s">
        <v>58</v>
      </c>
      <c r="H3" s="62"/>
    </row>
    <row r="4" spans="1:8" ht="13.2" x14ac:dyDescent="0.2">
      <c r="A4" s="67"/>
      <c r="B4" s="68"/>
      <c r="C4" s="36">
        <v>1</v>
      </c>
      <c r="D4" s="36">
        <v>2</v>
      </c>
      <c r="E4" s="36" t="s">
        <v>126</v>
      </c>
      <c r="F4" s="36">
        <v>4</v>
      </c>
      <c r="G4" s="36">
        <v>5</v>
      </c>
      <c r="H4" s="36" t="s">
        <v>127</v>
      </c>
    </row>
    <row r="5" spans="1:8" x14ac:dyDescent="0.2">
      <c r="A5" s="3"/>
      <c r="B5" s="7"/>
      <c r="C5" s="8"/>
      <c r="D5" s="8"/>
      <c r="E5" s="8"/>
      <c r="F5" s="8"/>
      <c r="G5" s="8"/>
      <c r="H5" s="8"/>
    </row>
    <row r="6" spans="1:8" ht="13.2" x14ac:dyDescent="0.25">
      <c r="A6" s="3"/>
      <c r="B6" s="7" t="s">
        <v>0</v>
      </c>
      <c r="C6" s="33">
        <v>650482201.09000003</v>
      </c>
      <c r="D6" s="33">
        <v>34184510.450000003</v>
      </c>
      <c r="E6" s="33">
        <v>684666711.54000008</v>
      </c>
      <c r="F6" s="33">
        <v>652716167.32000005</v>
      </c>
      <c r="G6" s="33">
        <v>615355445.5</v>
      </c>
      <c r="H6" s="33">
        <v>31950544.220000029</v>
      </c>
    </row>
    <row r="7" spans="1:8" ht="13.2" x14ac:dyDescent="0.25">
      <c r="A7" s="3"/>
      <c r="B7" s="7"/>
      <c r="C7" s="33"/>
      <c r="D7" s="33"/>
      <c r="E7" s="33"/>
      <c r="F7" s="33"/>
      <c r="G7" s="33"/>
      <c r="H7" s="33"/>
    </row>
    <row r="8" spans="1:8" ht="13.2" x14ac:dyDescent="0.25">
      <c r="A8" s="3"/>
      <c r="B8" s="7" t="s">
        <v>1</v>
      </c>
      <c r="C8" s="33">
        <v>120774282.43000001</v>
      </c>
      <c r="D8" s="33">
        <v>131439927.95</v>
      </c>
      <c r="E8" s="33">
        <v>252214210.38</v>
      </c>
      <c r="F8" s="33">
        <v>143963776.46000001</v>
      </c>
      <c r="G8" s="33">
        <v>143466669.84999999</v>
      </c>
      <c r="H8" s="33">
        <v>108250433.91999999</v>
      </c>
    </row>
    <row r="9" spans="1:8" ht="13.2" x14ac:dyDescent="0.25">
      <c r="A9" s="3"/>
      <c r="B9" s="7"/>
      <c r="C9" s="33"/>
      <c r="D9" s="33"/>
      <c r="E9" s="33"/>
      <c r="F9" s="33"/>
      <c r="G9" s="33"/>
      <c r="H9" s="33"/>
    </row>
    <row r="10" spans="1:8" ht="13.2" x14ac:dyDescent="0.25">
      <c r="A10" s="3"/>
      <c r="B10" s="7" t="s">
        <v>2</v>
      </c>
      <c r="C10" s="33">
        <v>13312213.939999999</v>
      </c>
      <c r="D10" s="33">
        <v>24978362.059999999</v>
      </c>
      <c r="E10" s="33">
        <v>38290576</v>
      </c>
      <c r="F10" s="33">
        <v>38290576</v>
      </c>
      <c r="G10" s="33">
        <v>38290576</v>
      </c>
      <c r="H10" s="33">
        <v>0</v>
      </c>
    </row>
    <row r="11" spans="1:8" ht="13.2" x14ac:dyDescent="0.25">
      <c r="A11" s="3"/>
      <c r="B11" s="7"/>
      <c r="C11" s="33"/>
      <c r="D11" s="33"/>
      <c r="E11" s="33"/>
      <c r="F11" s="33"/>
      <c r="G11" s="33"/>
      <c r="H11" s="33"/>
    </row>
    <row r="12" spans="1:8" ht="13.2" x14ac:dyDescent="0.25">
      <c r="A12" s="3"/>
      <c r="B12" s="7" t="s">
        <v>41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</row>
    <row r="13" spans="1:8" ht="13.2" x14ac:dyDescent="0.25">
      <c r="A13" s="3"/>
      <c r="B13" s="7"/>
      <c r="C13" s="33"/>
      <c r="D13" s="33"/>
      <c r="E13" s="33"/>
      <c r="F13" s="33"/>
      <c r="G13" s="33"/>
      <c r="H13" s="33"/>
    </row>
    <row r="14" spans="1:8" ht="13.2" x14ac:dyDescent="0.25">
      <c r="A14" s="3"/>
      <c r="B14" s="7" t="s">
        <v>38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</row>
    <row r="15" spans="1:8" ht="13.2" x14ac:dyDescent="0.25">
      <c r="A15" s="45"/>
      <c r="B15" s="46"/>
      <c r="C15" s="34"/>
      <c r="D15" s="34"/>
      <c r="E15" s="34"/>
      <c r="F15" s="34"/>
      <c r="G15" s="34"/>
      <c r="H15" s="34"/>
    </row>
    <row r="16" spans="1:8" ht="13.2" x14ac:dyDescent="0.25">
      <c r="A16" s="47"/>
      <c r="B16" s="42" t="s">
        <v>53</v>
      </c>
      <c r="C16" s="32">
        <v>784568697.46000004</v>
      </c>
      <c r="D16" s="32">
        <v>190602800.46000001</v>
      </c>
      <c r="E16" s="32">
        <v>975171497.92000008</v>
      </c>
      <c r="F16" s="32">
        <v>834970519.78000009</v>
      </c>
      <c r="G16" s="32">
        <v>797112691.35000002</v>
      </c>
      <c r="H16" s="32">
        <v>140200978.14000002</v>
      </c>
    </row>
    <row r="25" spans="2:7" ht="13.2" x14ac:dyDescent="0.25">
      <c r="B25" s="28" t="s">
        <v>198</v>
      </c>
      <c r="C25" s="27"/>
      <c r="D25" s="26"/>
      <c r="E25" s="25" t="s">
        <v>202</v>
      </c>
      <c r="F25" s="25"/>
      <c r="G25" s="24"/>
    </row>
    <row r="26" spans="2:7" ht="13.2" x14ac:dyDescent="0.25">
      <c r="B26" s="28" t="s">
        <v>200</v>
      </c>
      <c r="C26" s="27"/>
      <c r="D26" s="27"/>
      <c r="E26" s="69" t="s">
        <v>201</v>
      </c>
      <c r="F26" s="69"/>
      <c r="G26" s="24"/>
    </row>
  </sheetData>
  <sheetProtection formatCells="0" formatColumns="0" formatRows="0" autoFilter="0"/>
  <mergeCells count="5">
    <mergeCell ref="A1:H1"/>
    <mergeCell ref="C2:G2"/>
    <mergeCell ref="H2:H3"/>
    <mergeCell ref="A2:B4"/>
    <mergeCell ref="E26:F26"/>
  </mergeCells>
  <printOptions horizontalCentered="1"/>
  <pageMargins left="0.51181102362204722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6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9.42578125" style="1" customWidth="1"/>
    <col min="3" max="8" width="18.28515625" style="1" customWidth="1"/>
    <col min="9" max="16384" width="12" style="1"/>
  </cols>
  <sheetData>
    <row r="1" spans="1:8" ht="64.5" customHeight="1" x14ac:dyDescent="0.2">
      <c r="A1" s="58" t="s">
        <v>206</v>
      </c>
      <c r="B1" s="70"/>
      <c r="C1" s="70"/>
      <c r="D1" s="70"/>
      <c r="E1" s="70"/>
      <c r="F1" s="70"/>
      <c r="G1" s="70"/>
      <c r="H1" s="71"/>
    </row>
    <row r="2" spans="1:8" ht="13.2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35" t="s">
        <v>55</v>
      </c>
      <c r="D3" s="35" t="s">
        <v>125</v>
      </c>
      <c r="E3" s="35" t="s">
        <v>56</v>
      </c>
      <c r="F3" s="35" t="s">
        <v>57</v>
      </c>
      <c r="G3" s="35" t="s">
        <v>58</v>
      </c>
      <c r="H3" s="62"/>
    </row>
    <row r="4" spans="1:8" ht="13.2" x14ac:dyDescent="0.2">
      <c r="A4" s="67"/>
      <c r="B4" s="68"/>
      <c r="C4" s="36">
        <v>1</v>
      </c>
      <c r="D4" s="36">
        <v>2</v>
      </c>
      <c r="E4" s="36" t="s">
        <v>126</v>
      </c>
      <c r="F4" s="36">
        <v>4</v>
      </c>
      <c r="G4" s="36">
        <v>5</v>
      </c>
      <c r="H4" s="36" t="s">
        <v>127</v>
      </c>
    </row>
    <row r="5" spans="1:8" x14ac:dyDescent="0.2">
      <c r="A5" s="12"/>
      <c r="B5" s="10"/>
      <c r="C5" s="20"/>
      <c r="D5" s="20"/>
      <c r="E5" s="20"/>
      <c r="F5" s="20"/>
      <c r="G5" s="20"/>
      <c r="H5" s="20"/>
    </row>
    <row r="6" spans="1:8" ht="13.2" x14ac:dyDescent="0.25">
      <c r="A6" s="2" t="s">
        <v>128</v>
      </c>
      <c r="B6" s="49"/>
      <c r="C6" s="33">
        <v>11884414.41</v>
      </c>
      <c r="D6" s="33">
        <v>-899741.6</v>
      </c>
      <c r="E6" s="33">
        <v>10984672.810000001</v>
      </c>
      <c r="F6" s="33">
        <v>10774567.34</v>
      </c>
      <c r="G6" s="33">
        <v>9881377.3699999992</v>
      </c>
      <c r="H6" s="33">
        <v>210105.47000000067</v>
      </c>
    </row>
    <row r="7" spans="1:8" ht="13.2" x14ac:dyDescent="0.25">
      <c r="A7" s="2" t="s">
        <v>129</v>
      </c>
      <c r="B7" s="49"/>
      <c r="C7" s="33">
        <v>17437108</v>
      </c>
      <c r="D7" s="33">
        <v>8740089.8200000003</v>
      </c>
      <c r="E7" s="33">
        <v>26177197.82</v>
      </c>
      <c r="F7" s="33">
        <v>24722862.809999999</v>
      </c>
      <c r="G7" s="33">
        <v>23975349.809999999</v>
      </c>
      <c r="H7" s="33">
        <v>1454335.0100000016</v>
      </c>
    </row>
    <row r="8" spans="1:8" ht="13.2" x14ac:dyDescent="0.25">
      <c r="A8" s="2" t="s">
        <v>130</v>
      </c>
      <c r="B8" s="49"/>
      <c r="C8" s="33">
        <v>7267240.7199999997</v>
      </c>
      <c r="D8" s="33">
        <v>-737819.27</v>
      </c>
      <c r="E8" s="33">
        <v>6529421.4499999993</v>
      </c>
      <c r="F8" s="33">
        <v>6081350.1500000004</v>
      </c>
      <c r="G8" s="33">
        <v>5792148.7800000003</v>
      </c>
      <c r="H8" s="33">
        <v>448071.29999999888</v>
      </c>
    </row>
    <row r="9" spans="1:8" ht="13.2" x14ac:dyDescent="0.25">
      <c r="A9" s="2" t="s">
        <v>131</v>
      </c>
      <c r="B9" s="49"/>
      <c r="C9" s="33">
        <v>13170445.810000001</v>
      </c>
      <c r="D9" s="33">
        <v>-12731019.949999999</v>
      </c>
      <c r="E9" s="33">
        <v>439425.86000000127</v>
      </c>
      <c r="F9" s="33">
        <v>439425.86</v>
      </c>
      <c r="G9" s="33">
        <v>439425.86</v>
      </c>
      <c r="H9" s="33">
        <v>1.280568540096283E-9</v>
      </c>
    </row>
    <row r="10" spans="1:8" ht="13.2" x14ac:dyDescent="0.25">
      <c r="A10" s="2" t="s">
        <v>132</v>
      </c>
      <c r="B10" s="49"/>
      <c r="C10" s="33">
        <v>861964.2</v>
      </c>
      <c r="D10" s="33">
        <v>146312.43</v>
      </c>
      <c r="E10" s="33">
        <v>1008276.6299999999</v>
      </c>
      <c r="F10" s="33">
        <v>915469.16</v>
      </c>
      <c r="G10" s="33">
        <v>859513.43</v>
      </c>
      <c r="H10" s="33">
        <v>92807.469999999856</v>
      </c>
    </row>
    <row r="11" spans="1:8" ht="13.2" x14ac:dyDescent="0.25">
      <c r="A11" s="2" t="s">
        <v>133</v>
      </c>
      <c r="B11" s="49"/>
      <c r="C11" s="33">
        <v>996576.74</v>
      </c>
      <c r="D11" s="33">
        <v>-102602.2</v>
      </c>
      <c r="E11" s="33">
        <v>893974.54</v>
      </c>
      <c r="F11" s="33">
        <v>758166.68</v>
      </c>
      <c r="G11" s="33">
        <v>690331.34</v>
      </c>
      <c r="H11" s="33">
        <v>135807.85999999999</v>
      </c>
    </row>
    <row r="12" spans="1:8" ht="13.2" x14ac:dyDescent="0.25">
      <c r="A12" s="2" t="s">
        <v>134</v>
      </c>
      <c r="B12" s="49"/>
      <c r="C12" s="33">
        <v>317778.71999999997</v>
      </c>
      <c r="D12" s="33">
        <v>158231.5</v>
      </c>
      <c r="E12" s="33">
        <v>476010.22</v>
      </c>
      <c r="F12" s="33">
        <v>461311.55</v>
      </c>
      <c r="G12" s="33">
        <v>436953.94</v>
      </c>
      <c r="H12" s="33">
        <v>14698.669999999984</v>
      </c>
    </row>
    <row r="13" spans="1:8" ht="13.2" x14ac:dyDescent="0.25">
      <c r="A13" s="2" t="s">
        <v>135</v>
      </c>
      <c r="B13" s="49"/>
      <c r="C13" s="33">
        <v>7071261.1100000003</v>
      </c>
      <c r="D13" s="33">
        <v>-6826387.2300000004</v>
      </c>
      <c r="E13" s="33">
        <v>244873.87999999989</v>
      </c>
      <c r="F13" s="33">
        <v>244873.88</v>
      </c>
      <c r="G13" s="33">
        <v>244873.88</v>
      </c>
      <c r="H13" s="33">
        <v>0</v>
      </c>
    </row>
    <row r="14" spans="1:8" ht="13.2" x14ac:dyDescent="0.25">
      <c r="A14" s="2" t="s">
        <v>136</v>
      </c>
      <c r="B14" s="49"/>
      <c r="C14" s="33">
        <v>10083138.08</v>
      </c>
      <c r="D14" s="33">
        <v>-9866699.2400000002</v>
      </c>
      <c r="E14" s="33">
        <v>216438.83999999985</v>
      </c>
      <c r="F14" s="33">
        <v>216438.84</v>
      </c>
      <c r="G14" s="33">
        <v>216438.84</v>
      </c>
      <c r="H14" s="33">
        <v>0</v>
      </c>
    </row>
    <row r="15" spans="1:8" ht="13.2" x14ac:dyDescent="0.25">
      <c r="A15" s="2" t="s">
        <v>137</v>
      </c>
      <c r="B15" s="49"/>
      <c r="C15" s="33">
        <v>18713973.460000001</v>
      </c>
      <c r="D15" s="33">
        <v>-12207611.84</v>
      </c>
      <c r="E15" s="33">
        <v>6506361.620000001</v>
      </c>
      <c r="F15" s="33">
        <v>5767506.3200000003</v>
      </c>
      <c r="G15" s="33">
        <v>5374946.3099999996</v>
      </c>
      <c r="H15" s="33">
        <v>738855.30000000075</v>
      </c>
    </row>
    <row r="16" spans="1:8" ht="13.2" x14ac:dyDescent="0.25">
      <c r="A16" s="2" t="s">
        <v>138</v>
      </c>
      <c r="B16" s="49"/>
      <c r="C16" s="33">
        <v>122199355.95999999</v>
      </c>
      <c r="D16" s="33">
        <v>-47722913.93</v>
      </c>
      <c r="E16" s="33">
        <v>74476442.030000001</v>
      </c>
      <c r="F16" s="33">
        <v>57444259.090000004</v>
      </c>
      <c r="G16" s="33">
        <v>52630386.899999999</v>
      </c>
      <c r="H16" s="33">
        <v>17032182.939999998</v>
      </c>
    </row>
    <row r="17" spans="1:8" ht="13.2" x14ac:dyDescent="0.25">
      <c r="A17" s="2" t="s">
        <v>139</v>
      </c>
      <c r="B17" s="49"/>
      <c r="C17" s="33">
        <v>3414487.43</v>
      </c>
      <c r="D17" s="33">
        <v>608291.65</v>
      </c>
      <c r="E17" s="33">
        <v>4022779.08</v>
      </c>
      <c r="F17" s="33">
        <v>3720845.35</v>
      </c>
      <c r="G17" s="33">
        <v>3466750.17</v>
      </c>
      <c r="H17" s="33">
        <v>301933.73</v>
      </c>
    </row>
    <row r="18" spans="1:8" ht="13.2" x14ac:dyDescent="0.25">
      <c r="A18" s="2" t="s">
        <v>140</v>
      </c>
      <c r="B18" s="49"/>
      <c r="C18" s="33">
        <v>3211140.8</v>
      </c>
      <c r="D18" s="33">
        <v>-3112160.55</v>
      </c>
      <c r="E18" s="33">
        <v>98980.25</v>
      </c>
      <c r="F18" s="33">
        <v>98980.25</v>
      </c>
      <c r="G18" s="33">
        <v>98980.25</v>
      </c>
      <c r="H18" s="33">
        <v>0</v>
      </c>
    </row>
    <row r="19" spans="1:8" ht="13.2" x14ac:dyDescent="0.25">
      <c r="A19" s="2" t="s">
        <v>141</v>
      </c>
      <c r="B19" s="49"/>
      <c r="C19" s="33">
        <v>182313955.16999999</v>
      </c>
      <c r="D19" s="33">
        <v>-1009364.2</v>
      </c>
      <c r="E19" s="33">
        <v>181304590.97</v>
      </c>
      <c r="F19" s="33">
        <v>162508309.09999999</v>
      </c>
      <c r="G19" s="33">
        <v>153284024.93000001</v>
      </c>
      <c r="H19" s="33">
        <v>18796281.870000005</v>
      </c>
    </row>
    <row r="20" spans="1:8" ht="13.2" x14ac:dyDescent="0.25">
      <c r="A20" s="2" t="s">
        <v>142</v>
      </c>
      <c r="B20" s="49"/>
      <c r="C20" s="33">
        <v>32912399.77</v>
      </c>
      <c r="D20" s="33">
        <v>-28686634.640000001</v>
      </c>
      <c r="E20" s="33">
        <v>4225765.129999999</v>
      </c>
      <c r="F20" s="33">
        <v>4199579.1100000003</v>
      </c>
      <c r="G20" s="33">
        <v>4199579.1100000003</v>
      </c>
      <c r="H20" s="33">
        <v>26186.019999998622</v>
      </c>
    </row>
    <row r="21" spans="1:8" ht="13.2" x14ac:dyDescent="0.25">
      <c r="A21" s="2" t="s">
        <v>143</v>
      </c>
      <c r="B21" s="49"/>
      <c r="C21" s="33">
        <v>4653031.07</v>
      </c>
      <c r="D21" s="33">
        <v>-437484.78</v>
      </c>
      <c r="E21" s="33">
        <v>4215546.29</v>
      </c>
      <c r="F21" s="33">
        <v>3912144.91</v>
      </c>
      <c r="G21" s="33">
        <v>3706836.27</v>
      </c>
      <c r="H21" s="33">
        <v>303401.37999999989</v>
      </c>
    </row>
    <row r="22" spans="1:8" ht="13.2" x14ac:dyDescent="0.25">
      <c r="A22" s="2" t="s">
        <v>144</v>
      </c>
      <c r="B22" s="49"/>
      <c r="C22" s="33">
        <v>5720506.7599999998</v>
      </c>
      <c r="D22" s="33">
        <v>-5452028.7699999996</v>
      </c>
      <c r="E22" s="33">
        <v>268477.99000000022</v>
      </c>
      <c r="F22" s="33">
        <v>268477.99</v>
      </c>
      <c r="G22" s="33">
        <v>268477.99</v>
      </c>
      <c r="H22" s="33">
        <v>0</v>
      </c>
    </row>
    <row r="23" spans="1:8" ht="13.2" x14ac:dyDescent="0.25">
      <c r="A23" s="2" t="s">
        <v>145</v>
      </c>
      <c r="B23" s="49"/>
      <c r="C23" s="33">
        <v>15122640.83</v>
      </c>
      <c r="D23" s="33">
        <v>4714742.8099999996</v>
      </c>
      <c r="E23" s="33">
        <v>19837383.640000001</v>
      </c>
      <c r="F23" s="33">
        <v>18315574.050000001</v>
      </c>
      <c r="G23" s="33">
        <v>17544162.57</v>
      </c>
      <c r="H23" s="33">
        <v>1521809.5899999999</v>
      </c>
    </row>
    <row r="24" spans="1:8" ht="13.2" x14ac:dyDescent="0.25">
      <c r="A24" s="2" t="s">
        <v>146</v>
      </c>
      <c r="B24" s="49"/>
      <c r="C24" s="33">
        <v>7654001.2300000004</v>
      </c>
      <c r="D24" s="33">
        <v>-7517050.0099999998</v>
      </c>
      <c r="E24" s="33">
        <v>136951.22000000067</v>
      </c>
      <c r="F24" s="33">
        <v>136951.22</v>
      </c>
      <c r="G24" s="33">
        <v>136951.22</v>
      </c>
      <c r="H24" s="33">
        <v>6.6938810050487518E-10</v>
      </c>
    </row>
    <row r="25" spans="1:8" ht="13.2" x14ac:dyDescent="0.25">
      <c r="A25" s="2" t="s">
        <v>147</v>
      </c>
      <c r="B25" s="49"/>
      <c r="C25" s="33">
        <v>529095.74</v>
      </c>
      <c r="D25" s="33">
        <v>169946.82</v>
      </c>
      <c r="E25" s="33">
        <v>699042.56</v>
      </c>
      <c r="F25" s="33">
        <v>596664.22</v>
      </c>
      <c r="G25" s="33">
        <v>565598.43000000005</v>
      </c>
      <c r="H25" s="33">
        <v>102378.34000000008</v>
      </c>
    </row>
    <row r="26" spans="1:8" ht="13.2" x14ac:dyDescent="0.25">
      <c r="A26" s="2" t="s">
        <v>148</v>
      </c>
      <c r="B26" s="49"/>
      <c r="C26" s="33">
        <v>1957302.34</v>
      </c>
      <c r="D26" s="33">
        <v>-88670.76</v>
      </c>
      <c r="E26" s="33">
        <v>1868631.58</v>
      </c>
      <c r="F26" s="33">
        <v>1821209.66</v>
      </c>
      <c r="G26" s="33">
        <v>1681935.75</v>
      </c>
      <c r="H26" s="33">
        <v>47421.920000000158</v>
      </c>
    </row>
    <row r="27" spans="1:8" ht="13.2" x14ac:dyDescent="0.25">
      <c r="A27" s="2" t="s">
        <v>149</v>
      </c>
      <c r="B27" s="49"/>
      <c r="C27" s="33">
        <v>18534721.84</v>
      </c>
      <c r="D27" s="33">
        <v>-17208700.75</v>
      </c>
      <c r="E27" s="33">
        <v>1326021.0899999999</v>
      </c>
      <c r="F27" s="33">
        <v>1325500.95</v>
      </c>
      <c r="G27" s="33">
        <v>1325500.95</v>
      </c>
      <c r="H27" s="33">
        <v>520.13999999989755</v>
      </c>
    </row>
    <row r="28" spans="1:8" ht="13.2" x14ac:dyDescent="0.25">
      <c r="A28" s="2" t="s">
        <v>150</v>
      </c>
      <c r="B28" s="49"/>
      <c r="C28" s="33">
        <v>734591.45</v>
      </c>
      <c r="D28" s="33">
        <v>-15157.97</v>
      </c>
      <c r="E28" s="33">
        <v>719433.48</v>
      </c>
      <c r="F28" s="33">
        <v>640737.88</v>
      </c>
      <c r="G28" s="33">
        <v>604170.49</v>
      </c>
      <c r="H28" s="33">
        <v>78695.599999999977</v>
      </c>
    </row>
    <row r="29" spans="1:8" ht="13.2" x14ac:dyDescent="0.25">
      <c r="A29" s="2" t="s">
        <v>151</v>
      </c>
      <c r="B29" s="49"/>
      <c r="C29" s="33">
        <v>3483457.99</v>
      </c>
      <c r="D29" s="33">
        <v>-3387917.93</v>
      </c>
      <c r="E29" s="33">
        <v>95540.060000000056</v>
      </c>
      <c r="F29" s="33">
        <v>95540.06</v>
      </c>
      <c r="G29" s="33">
        <v>95540.06</v>
      </c>
      <c r="H29" s="33">
        <v>0</v>
      </c>
    </row>
    <row r="30" spans="1:8" ht="13.2" x14ac:dyDescent="0.25">
      <c r="A30" s="2" t="s">
        <v>152</v>
      </c>
      <c r="B30" s="49"/>
      <c r="C30" s="33">
        <v>9918957.3100000005</v>
      </c>
      <c r="D30" s="33">
        <v>-9634251.7599999998</v>
      </c>
      <c r="E30" s="33">
        <v>284705.55000000075</v>
      </c>
      <c r="F30" s="33">
        <v>284705.55</v>
      </c>
      <c r="G30" s="33">
        <v>284705.55</v>
      </c>
      <c r="H30" s="33">
        <v>7.5669959187507629E-10</v>
      </c>
    </row>
    <row r="31" spans="1:8" ht="13.2" x14ac:dyDescent="0.25">
      <c r="A31" s="2" t="s">
        <v>153</v>
      </c>
      <c r="B31" s="49"/>
      <c r="C31" s="33">
        <v>106969862.73999999</v>
      </c>
      <c r="D31" s="33">
        <v>126924204.39</v>
      </c>
      <c r="E31" s="33">
        <v>233894067.13</v>
      </c>
      <c r="F31" s="33">
        <v>151475741.34</v>
      </c>
      <c r="G31" s="33">
        <v>147889505.71000001</v>
      </c>
      <c r="H31" s="33">
        <v>82418325.789999992</v>
      </c>
    </row>
    <row r="32" spans="1:8" ht="13.2" x14ac:dyDescent="0.25">
      <c r="A32" s="2" t="s">
        <v>154</v>
      </c>
      <c r="B32" s="49"/>
      <c r="C32" s="33">
        <v>6337591.2400000002</v>
      </c>
      <c r="D32" s="33">
        <v>-6128300.1500000004</v>
      </c>
      <c r="E32" s="33">
        <v>209291.08999999985</v>
      </c>
      <c r="F32" s="33">
        <v>209291.09</v>
      </c>
      <c r="G32" s="33">
        <v>209291.09</v>
      </c>
      <c r="H32" s="33">
        <v>0</v>
      </c>
    </row>
    <row r="33" spans="1:8" ht="13.2" x14ac:dyDescent="0.25">
      <c r="A33" s="2" t="s">
        <v>155</v>
      </c>
      <c r="B33" s="49"/>
      <c r="C33" s="33">
        <v>1861944.57</v>
      </c>
      <c r="D33" s="33">
        <v>10006939.449999999</v>
      </c>
      <c r="E33" s="33">
        <v>11868884.02</v>
      </c>
      <c r="F33" s="33">
        <v>11328727.08</v>
      </c>
      <c r="G33" s="33">
        <v>10772870.09</v>
      </c>
      <c r="H33" s="33">
        <v>540156.93999999948</v>
      </c>
    </row>
    <row r="34" spans="1:8" ht="13.2" x14ac:dyDescent="0.25">
      <c r="A34" s="2" t="s">
        <v>156</v>
      </c>
      <c r="B34" s="49"/>
      <c r="C34" s="33">
        <v>10131250.800000001</v>
      </c>
      <c r="D34" s="33">
        <v>-9202815.5199999996</v>
      </c>
      <c r="E34" s="33">
        <v>928435.28000000119</v>
      </c>
      <c r="F34" s="33">
        <v>928435.28</v>
      </c>
      <c r="G34" s="33">
        <v>928435.28</v>
      </c>
      <c r="H34" s="33">
        <v>1.1641532182693481E-9</v>
      </c>
    </row>
    <row r="35" spans="1:8" ht="13.2" x14ac:dyDescent="0.25">
      <c r="A35" s="2" t="s">
        <v>157</v>
      </c>
      <c r="B35" s="49"/>
      <c r="C35" s="33">
        <v>1476285.57</v>
      </c>
      <c r="D35" s="33">
        <v>741474.17</v>
      </c>
      <c r="E35" s="33">
        <v>2217759.7400000002</v>
      </c>
      <c r="F35" s="33">
        <v>2164021.6800000002</v>
      </c>
      <c r="G35" s="33">
        <v>2099396.0099999998</v>
      </c>
      <c r="H35" s="33">
        <v>53738.060000000056</v>
      </c>
    </row>
    <row r="36" spans="1:8" ht="13.2" x14ac:dyDescent="0.25">
      <c r="A36" s="2" t="s">
        <v>158</v>
      </c>
      <c r="B36" s="49"/>
      <c r="C36" s="33">
        <v>6078911.8700000001</v>
      </c>
      <c r="D36" s="33">
        <v>1052852.19</v>
      </c>
      <c r="E36" s="33">
        <v>7131764.0600000005</v>
      </c>
      <c r="F36" s="33">
        <v>6716699.8399999999</v>
      </c>
      <c r="G36" s="33">
        <v>6429339.29</v>
      </c>
      <c r="H36" s="33">
        <v>415064.22000000067</v>
      </c>
    </row>
    <row r="37" spans="1:8" ht="13.2" x14ac:dyDescent="0.25">
      <c r="A37" s="2" t="s">
        <v>159</v>
      </c>
      <c r="B37" s="49"/>
      <c r="C37" s="33">
        <v>1645830.34</v>
      </c>
      <c r="D37" s="33">
        <v>2189107.09</v>
      </c>
      <c r="E37" s="33">
        <v>3834937.4299999997</v>
      </c>
      <c r="F37" s="33">
        <v>3703125.67</v>
      </c>
      <c r="G37" s="33">
        <v>3525164.26</v>
      </c>
      <c r="H37" s="33">
        <v>131811.75999999978</v>
      </c>
    </row>
    <row r="38" spans="1:8" ht="13.2" x14ac:dyDescent="0.25">
      <c r="A38" s="2" t="s">
        <v>160</v>
      </c>
      <c r="B38" s="49"/>
      <c r="C38" s="33">
        <v>16148767.32</v>
      </c>
      <c r="D38" s="33">
        <v>-12472239.52</v>
      </c>
      <c r="E38" s="33">
        <v>3676527.8000000007</v>
      </c>
      <c r="F38" s="33">
        <v>3666803.5</v>
      </c>
      <c r="G38" s="33">
        <v>3676527.8</v>
      </c>
      <c r="H38" s="33">
        <v>9724.3000000007451</v>
      </c>
    </row>
    <row r="39" spans="1:8" ht="13.2" x14ac:dyDescent="0.25">
      <c r="A39" s="2" t="s">
        <v>161</v>
      </c>
      <c r="B39" s="49"/>
      <c r="C39" s="33">
        <v>41616582.840000004</v>
      </c>
      <c r="D39" s="33">
        <v>-40738688.939999998</v>
      </c>
      <c r="E39" s="33">
        <v>877893.90000000596</v>
      </c>
      <c r="F39" s="33">
        <v>877893.9</v>
      </c>
      <c r="G39" s="33">
        <v>877893.9</v>
      </c>
      <c r="H39" s="33">
        <v>5.9371814131736755E-9</v>
      </c>
    </row>
    <row r="40" spans="1:8" ht="13.2" x14ac:dyDescent="0.25">
      <c r="A40" s="2" t="s">
        <v>162</v>
      </c>
      <c r="B40" s="49"/>
      <c r="C40" s="33">
        <v>12993939.17</v>
      </c>
      <c r="D40" s="33">
        <v>-12574693.039999999</v>
      </c>
      <c r="E40" s="33">
        <v>419246.13000000082</v>
      </c>
      <c r="F40" s="33">
        <v>419246.13</v>
      </c>
      <c r="G40" s="33">
        <v>419246.13</v>
      </c>
      <c r="H40" s="33">
        <v>8.149072527885437E-10</v>
      </c>
    </row>
    <row r="41" spans="1:8" ht="13.2" x14ac:dyDescent="0.25">
      <c r="A41" s="2" t="s">
        <v>163</v>
      </c>
      <c r="B41" s="49"/>
      <c r="C41" s="33">
        <v>3097431.68</v>
      </c>
      <c r="D41" s="33">
        <v>-2989347.53</v>
      </c>
      <c r="E41" s="33">
        <v>108084.15000000037</v>
      </c>
      <c r="F41" s="33">
        <v>108084.15</v>
      </c>
      <c r="G41" s="33">
        <v>108084.15</v>
      </c>
      <c r="H41" s="33">
        <v>3.7834979593753815E-10</v>
      </c>
    </row>
    <row r="42" spans="1:8" ht="13.2" x14ac:dyDescent="0.25">
      <c r="A42" s="2" t="s">
        <v>164</v>
      </c>
      <c r="B42" s="49"/>
      <c r="C42" s="33">
        <v>11660045.380000001</v>
      </c>
      <c r="D42" s="33">
        <v>3658109.08</v>
      </c>
      <c r="E42" s="33">
        <v>15318154.460000001</v>
      </c>
      <c r="F42" s="33">
        <v>14984164.93</v>
      </c>
      <c r="G42" s="33">
        <v>14123208.439999999</v>
      </c>
      <c r="H42" s="33">
        <v>333989.53000000119</v>
      </c>
    </row>
    <row r="43" spans="1:8" ht="13.2" x14ac:dyDescent="0.25">
      <c r="A43" s="2" t="s">
        <v>165</v>
      </c>
      <c r="B43" s="49"/>
      <c r="C43" s="33">
        <v>12604482.83</v>
      </c>
      <c r="D43" s="33">
        <v>-11709227.949999999</v>
      </c>
      <c r="E43" s="33">
        <v>895254.88000000082</v>
      </c>
      <c r="F43" s="33">
        <v>895254.88</v>
      </c>
      <c r="G43" s="33">
        <v>894893.88</v>
      </c>
      <c r="H43" s="33">
        <v>0</v>
      </c>
    </row>
    <row r="44" spans="1:8" ht="13.2" x14ac:dyDescent="0.25">
      <c r="A44" s="2" t="s">
        <v>166</v>
      </c>
      <c r="B44" s="49"/>
      <c r="C44" s="33">
        <v>1882621.36</v>
      </c>
      <c r="D44" s="33">
        <v>65262.21</v>
      </c>
      <c r="E44" s="33">
        <v>1947883.57</v>
      </c>
      <c r="F44" s="33">
        <v>1870232.71</v>
      </c>
      <c r="G44" s="33">
        <v>1775964.47</v>
      </c>
      <c r="H44" s="33">
        <v>77650.860000000102</v>
      </c>
    </row>
    <row r="45" spans="1:8" ht="13.2" x14ac:dyDescent="0.25">
      <c r="A45" s="2" t="s">
        <v>167</v>
      </c>
      <c r="B45" s="49"/>
      <c r="C45" s="33">
        <v>1513021.81</v>
      </c>
      <c r="D45" s="33">
        <v>-1453082.77</v>
      </c>
      <c r="E45" s="33">
        <v>59939.040000000037</v>
      </c>
      <c r="F45" s="33">
        <v>59939.040000000001</v>
      </c>
      <c r="G45" s="33">
        <v>59939.040000000001</v>
      </c>
      <c r="H45" s="33">
        <v>0</v>
      </c>
    </row>
    <row r="46" spans="1:8" ht="13.2" x14ac:dyDescent="0.25">
      <c r="A46" s="2" t="s">
        <v>168</v>
      </c>
      <c r="B46" s="49"/>
      <c r="C46" s="33">
        <v>4307924.66</v>
      </c>
      <c r="D46" s="33">
        <v>-2244436.44</v>
      </c>
      <c r="E46" s="33">
        <v>2063488.2200000002</v>
      </c>
      <c r="F46" s="33">
        <v>1933262.73</v>
      </c>
      <c r="G46" s="33">
        <v>1826772.13</v>
      </c>
      <c r="H46" s="33">
        <v>130225.49000000022</v>
      </c>
    </row>
    <row r="47" spans="1:8" ht="13.2" x14ac:dyDescent="0.25">
      <c r="A47" s="2" t="s">
        <v>169</v>
      </c>
      <c r="B47" s="49"/>
      <c r="C47" s="33">
        <v>1924478.66</v>
      </c>
      <c r="D47" s="33">
        <v>-1862282.53</v>
      </c>
      <c r="E47" s="33">
        <v>62196.129999999888</v>
      </c>
      <c r="F47" s="33">
        <v>62196.13</v>
      </c>
      <c r="G47" s="33">
        <v>62196.13</v>
      </c>
      <c r="H47" s="33">
        <v>-1.0913936421275139E-10</v>
      </c>
    </row>
    <row r="48" spans="1:8" ht="13.2" x14ac:dyDescent="0.25">
      <c r="A48" s="2" t="s">
        <v>170</v>
      </c>
      <c r="B48" s="49"/>
      <c r="C48" s="33">
        <v>10559819.630000001</v>
      </c>
      <c r="D48" s="33">
        <v>-1018640.84</v>
      </c>
      <c r="E48" s="33">
        <v>9541178.790000001</v>
      </c>
      <c r="F48" s="33">
        <v>9145187.4199999999</v>
      </c>
      <c r="G48" s="33">
        <v>8647219.6799999997</v>
      </c>
      <c r="H48" s="33">
        <v>395991.37000000104</v>
      </c>
    </row>
    <row r="49" spans="1:8" ht="13.2" x14ac:dyDescent="0.25">
      <c r="A49" s="2" t="s">
        <v>171</v>
      </c>
      <c r="B49" s="49"/>
      <c r="C49" s="33">
        <v>5594358.0499999998</v>
      </c>
      <c r="D49" s="33">
        <v>-5446146.3099999996</v>
      </c>
      <c r="E49" s="33">
        <v>148211.74000000022</v>
      </c>
      <c r="F49" s="33">
        <v>148211.74</v>
      </c>
      <c r="G49" s="33">
        <v>148211.74</v>
      </c>
      <c r="H49" s="33">
        <v>2.3283064365386963E-10</v>
      </c>
    </row>
    <row r="50" spans="1:8" ht="13.2" x14ac:dyDescent="0.25">
      <c r="A50" s="2" t="s">
        <v>172</v>
      </c>
      <c r="B50" s="49"/>
      <c r="C50" s="33">
        <v>20800000</v>
      </c>
      <c r="D50" s="33">
        <v>20777692.719999999</v>
      </c>
      <c r="E50" s="33">
        <v>41577692.719999999</v>
      </c>
      <c r="F50" s="33">
        <v>41577692.719999999</v>
      </c>
      <c r="G50" s="33">
        <v>41577692.719999999</v>
      </c>
      <c r="H50" s="33">
        <v>0</v>
      </c>
    </row>
    <row r="51" spans="1:8" ht="13.2" x14ac:dyDescent="0.25">
      <c r="A51" s="2" t="s">
        <v>173</v>
      </c>
      <c r="B51" s="49"/>
      <c r="C51" s="33">
        <v>3120000</v>
      </c>
      <c r="D51" s="33">
        <v>0</v>
      </c>
      <c r="E51" s="33">
        <v>3120000</v>
      </c>
      <c r="F51" s="33">
        <v>3120000</v>
      </c>
      <c r="G51" s="33">
        <v>2850000</v>
      </c>
      <c r="H51" s="33">
        <v>0</v>
      </c>
    </row>
    <row r="52" spans="1:8" ht="13.2" x14ac:dyDescent="0.25">
      <c r="A52" s="2" t="s">
        <v>174</v>
      </c>
      <c r="B52" s="49"/>
      <c r="C52" s="33">
        <v>2080000</v>
      </c>
      <c r="D52" s="33">
        <v>0</v>
      </c>
      <c r="E52" s="33">
        <v>2080000</v>
      </c>
      <c r="F52" s="33">
        <v>2056840</v>
      </c>
      <c r="G52" s="33">
        <v>2056840</v>
      </c>
      <c r="H52" s="33">
        <v>23160</v>
      </c>
    </row>
    <row r="53" spans="1:8" ht="13.2" x14ac:dyDescent="0.25">
      <c r="A53" s="2" t="s">
        <v>175</v>
      </c>
      <c r="B53" s="49"/>
      <c r="C53" s="33">
        <v>0</v>
      </c>
      <c r="D53" s="33">
        <v>14450421.41</v>
      </c>
      <c r="E53" s="33">
        <v>14450421.41</v>
      </c>
      <c r="F53" s="33">
        <v>14059821.68</v>
      </c>
      <c r="G53" s="33">
        <v>12903413.73</v>
      </c>
      <c r="H53" s="33">
        <v>390599.73000000045</v>
      </c>
    </row>
    <row r="54" spans="1:8" ht="13.2" x14ac:dyDescent="0.25">
      <c r="A54" s="2" t="s">
        <v>176</v>
      </c>
      <c r="B54" s="49"/>
      <c r="C54" s="33">
        <v>0</v>
      </c>
      <c r="D54" s="33">
        <v>7214851.9299999997</v>
      </c>
      <c r="E54" s="33">
        <v>7214851.9299999997</v>
      </c>
      <c r="F54" s="33">
        <v>6601077.1100000003</v>
      </c>
      <c r="G54" s="33">
        <v>6214032.3099999996</v>
      </c>
      <c r="H54" s="33">
        <v>613774.81999999937</v>
      </c>
    </row>
    <row r="55" spans="1:8" ht="13.2" x14ac:dyDescent="0.25">
      <c r="A55" s="2" t="s">
        <v>177</v>
      </c>
      <c r="B55" s="49"/>
      <c r="C55" s="33">
        <v>0</v>
      </c>
      <c r="D55" s="33">
        <v>30584990.829999998</v>
      </c>
      <c r="E55" s="33">
        <v>30584990.829999998</v>
      </c>
      <c r="F55" s="33">
        <v>29365883.68</v>
      </c>
      <c r="G55" s="33">
        <v>26910853.600000001</v>
      </c>
      <c r="H55" s="33">
        <v>1219107.1499999985</v>
      </c>
    </row>
    <row r="56" spans="1:8" ht="13.2" x14ac:dyDescent="0.25">
      <c r="A56" s="2" t="s">
        <v>178</v>
      </c>
      <c r="B56" s="49"/>
      <c r="C56" s="33">
        <v>0</v>
      </c>
      <c r="D56" s="33">
        <v>6290220.4699999997</v>
      </c>
      <c r="E56" s="33">
        <v>6290220.4699999997</v>
      </c>
      <c r="F56" s="33">
        <v>6060929.5700000003</v>
      </c>
      <c r="G56" s="33">
        <v>5910383.3899999997</v>
      </c>
      <c r="H56" s="33">
        <v>229290.89999999944</v>
      </c>
    </row>
    <row r="57" spans="1:8" ht="13.2" x14ac:dyDescent="0.25">
      <c r="A57" s="2" t="s">
        <v>179</v>
      </c>
      <c r="B57" s="49"/>
      <c r="C57" s="33">
        <v>0</v>
      </c>
      <c r="D57" s="33">
        <v>27225172.670000002</v>
      </c>
      <c r="E57" s="33">
        <v>27225172.670000002</v>
      </c>
      <c r="F57" s="33">
        <v>24385449.809999999</v>
      </c>
      <c r="G57" s="33">
        <v>23782578.620000001</v>
      </c>
      <c r="H57" s="33">
        <v>2839722.8600000031</v>
      </c>
    </row>
    <row r="58" spans="1:8" ht="13.2" x14ac:dyDescent="0.25">
      <c r="A58" s="2" t="s">
        <v>180</v>
      </c>
      <c r="B58" s="49"/>
      <c r="C58" s="33">
        <v>0</v>
      </c>
      <c r="D58" s="33">
        <v>6108921.8499999996</v>
      </c>
      <c r="E58" s="33">
        <v>6108921.8499999996</v>
      </c>
      <c r="F58" s="33">
        <v>6010853.7000000002</v>
      </c>
      <c r="G58" s="33">
        <v>5709891.6900000004</v>
      </c>
      <c r="H58" s="33">
        <v>98068.149999999441</v>
      </c>
    </row>
    <row r="59" spans="1:8" ht="13.2" x14ac:dyDescent="0.25">
      <c r="A59" s="2" t="s">
        <v>181</v>
      </c>
      <c r="B59" s="49"/>
      <c r="C59" s="33">
        <v>0</v>
      </c>
      <c r="D59" s="33">
        <v>5863164.8700000001</v>
      </c>
      <c r="E59" s="33">
        <v>5863164.8700000001</v>
      </c>
      <c r="F59" s="33">
        <v>5659978.4500000002</v>
      </c>
      <c r="G59" s="33">
        <v>5384544.1399999997</v>
      </c>
      <c r="H59" s="33">
        <v>203186.41999999993</v>
      </c>
    </row>
    <row r="60" spans="1:8" ht="13.2" x14ac:dyDescent="0.25">
      <c r="A60" s="2" t="s">
        <v>182</v>
      </c>
      <c r="B60" s="49"/>
      <c r="C60" s="33">
        <v>0</v>
      </c>
      <c r="D60" s="33">
        <v>17820009.73</v>
      </c>
      <c r="E60" s="33">
        <v>17820009.73</v>
      </c>
      <c r="F60" s="33">
        <v>17128414.23</v>
      </c>
      <c r="G60" s="33">
        <v>14348143.07</v>
      </c>
      <c r="H60" s="33">
        <v>691595.5</v>
      </c>
    </row>
    <row r="61" spans="1:8" ht="13.2" x14ac:dyDescent="0.25">
      <c r="A61" s="2" t="s">
        <v>183</v>
      </c>
      <c r="B61" s="49"/>
      <c r="C61" s="33">
        <v>0</v>
      </c>
      <c r="D61" s="33">
        <v>7023703.5499999998</v>
      </c>
      <c r="E61" s="33">
        <v>7023703.5499999998</v>
      </c>
      <c r="F61" s="33">
        <v>4779483.24</v>
      </c>
      <c r="G61" s="33">
        <v>3726310.24</v>
      </c>
      <c r="H61" s="33">
        <v>2244220.3099999996</v>
      </c>
    </row>
    <row r="62" spans="1:8" ht="13.2" x14ac:dyDescent="0.25">
      <c r="A62" s="2" t="s">
        <v>184</v>
      </c>
      <c r="B62" s="49"/>
      <c r="C62" s="33">
        <v>0</v>
      </c>
      <c r="D62" s="33">
        <v>9943349.75</v>
      </c>
      <c r="E62" s="33">
        <v>9943349.75</v>
      </c>
      <c r="F62" s="33">
        <v>6299853.2000000002</v>
      </c>
      <c r="G62" s="33">
        <v>5977353.2800000003</v>
      </c>
      <c r="H62" s="33">
        <v>3643496.55</v>
      </c>
    </row>
    <row r="63" spans="1:8" ht="13.2" x14ac:dyDescent="0.25">
      <c r="A63" s="2" t="s">
        <v>185</v>
      </c>
      <c r="B63" s="49"/>
      <c r="C63" s="33">
        <v>0</v>
      </c>
      <c r="D63" s="33">
        <v>3411323.79</v>
      </c>
      <c r="E63" s="33">
        <v>3411323.79</v>
      </c>
      <c r="F63" s="33">
        <v>3100195.64</v>
      </c>
      <c r="G63" s="33">
        <v>2893386.86</v>
      </c>
      <c r="H63" s="33">
        <v>311128.14999999991</v>
      </c>
    </row>
    <row r="64" spans="1:8" ht="13.2" x14ac:dyDescent="0.25">
      <c r="A64" s="2" t="s">
        <v>186</v>
      </c>
      <c r="B64" s="49"/>
      <c r="C64" s="33">
        <v>0</v>
      </c>
      <c r="D64" s="33">
        <v>22281809.670000002</v>
      </c>
      <c r="E64" s="33">
        <v>22281809.670000002</v>
      </c>
      <c r="F64" s="33">
        <v>21954669.710000001</v>
      </c>
      <c r="G64" s="33">
        <v>21292304.02</v>
      </c>
      <c r="H64" s="33">
        <v>327139.96000000089</v>
      </c>
    </row>
    <row r="65" spans="1:8" ht="13.2" x14ac:dyDescent="0.25">
      <c r="A65" s="2" t="s">
        <v>187</v>
      </c>
      <c r="B65" s="49"/>
      <c r="C65" s="33">
        <v>0</v>
      </c>
      <c r="D65" s="33">
        <v>15346506.779999999</v>
      </c>
      <c r="E65" s="33">
        <v>15346506.779999999</v>
      </c>
      <c r="F65" s="33">
        <v>15294722.890000001</v>
      </c>
      <c r="G65" s="33">
        <v>14504979.529999999</v>
      </c>
      <c r="H65" s="33">
        <v>51783.889999998733</v>
      </c>
    </row>
    <row r="66" spans="1:8" ht="13.2" x14ac:dyDescent="0.25">
      <c r="A66" s="2" t="s">
        <v>188</v>
      </c>
      <c r="B66" s="49"/>
      <c r="C66" s="33">
        <v>0</v>
      </c>
      <c r="D66" s="33">
        <v>40015599.25</v>
      </c>
      <c r="E66" s="33">
        <v>40015599.25</v>
      </c>
      <c r="F66" s="33">
        <v>39109233.240000002</v>
      </c>
      <c r="G66" s="33">
        <v>38576420.460000001</v>
      </c>
      <c r="H66" s="33">
        <v>906366.00999999791</v>
      </c>
    </row>
    <row r="67" spans="1:8" ht="13.2" x14ac:dyDescent="0.25">
      <c r="A67" s="2" t="s">
        <v>189</v>
      </c>
      <c r="B67" s="49"/>
      <c r="C67" s="33">
        <v>0</v>
      </c>
      <c r="D67" s="33">
        <v>10282859.779999999</v>
      </c>
      <c r="E67" s="33">
        <v>10282859.779999999</v>
      </c>
      <c r="F67" s="33">
        <v>10064300.42</v>
      </c>
      <c r="G67" s="33">
        <v>9495284.0999999996</v>
      </c>
      <c r="H67" s="33">
        <v>218559.3599999994</v>
      </c>
    </row>
    <row r="68" spans="1:8" ht="13.2" x14ac:dyDescent="0.25">
      <c r="A68" s="2" t="s">
        <v>190</v>
      </c>
      <c r="B68" s="49"/>
      <c r="C68" s="33">
        <v>0</v>
      </c>
      <c r="D68" s="33">
        <v>3094816.4</v>
      </c>
      <c r="E68" s="33">
        <v>3094816.4</v>
      </c>
      <c r="F68" s="33">
        <v>3012094.79</v>
      </c>
      <c r="G68" s="33">
        <v>2858659.02</v>
      </c>
      <c r="H68" s="33">
        <v>82721.60999999987</v>
      </c>
    </row>
    <row r="69" spans="1:8" ht="13.2" x14ac:dyDescent="0.25">
      <c r="A69" s="2" t="s">
        <v>191</v>
      </c>
      <c r="B69" s="49"/>
      <c r="C69" s="33">
        <v>0</v>
      </c>
      <c r="D69" s="33">
        <v>53280829.619999997</v>
      </c>
      <c r="E69" s="33">
        <v>53280829.619999997</v>
      </c>
      <c r="F69" s="33">
        <v>53165896.469999999</v>
      </c>
      <c r="G69" s="33">
        <v>52374785.649999999</v>
      </c>
      <c r="H69" s="33">
        <v>114933.14999999851</v>
      </c>
    </row>
    <row r="70" spans="1:8" ht="13.2" x14ac:dyDescent="0.25">
      <c r="A70" s="2" t="s">
        <v>192</v>
      </c>
      <c r="B70" s="49"/>
      <c r="C70" s="33">
        <v>0</v>
      </c>
      <c r="D70" s="33">
        <v>1472499.33</v>
      </c>
      <c r="E70" s="33">
        <v>1472499.33</v>
      </c>
      <c r="F70" s="33">
        <v>1403054.97</v>
      </c>
      <c r="G70" s="33">
        <v>1336120.6499999999</v>
      </c>
      <c r="H70" s="33">
        <v>69444.360000000102</v>
      </c>
    </row>
    <row r="71" spans="1:8" ht="13.2" x14ac:dyDescent="0.25">
      <c r="A71" s="2" t="s">
        <v>193</v>
      </c>
      <c r="B71" s="49"/>
      <c r="C71" s="33">
        <v>0</v>
      </c>
      <c r="D71" s="33">
        <v>1748123.54</v>
      </c>
      <c r="E71" s="33">
        <v>1748123.54</v>
      </c>
      <c r="F71" s="33">
        <v>1691030.84</v>
      </c>
      <c r="G71" s="33">
        <v>1602864.03</v>
      </c>
      <c r="H71" s="33">
        <v>57092.699999999953</v>
      </c>
    </row>
    <row r="72" spans="1:8" ht="13.2" x14ac:dyDescent="0.25">
      <c r="A72" s="2" t="s">
        <v>194</v>
      </c>
      <c r="B72" s="49"/>
      <c r="C72" s="33">
        <v>0</v>
      </c>
      <c r="D72" s="33">
        <v>2674487.83</v>
      </c>
      <c r="E72" s="33">
        <v>2674487.83</v>
      </c>
      <c r="F72" s="33">
        <v>2621072.2000000002</v>
      </c>
      <c r="G72" s="33">
        <v>2546730.8199999998</v>
      </c>
      <c r="H72" s="33">
        <v>53415.629999999888</v>
      </c>
    </row>
    <row r="73" spans="1:8" ht="13.2" x14ac:dyDescent="0.25">
      <c r="A73" s="2" t="s">
        <v>195</v>
      </c>
      <c r="B73" s="49"/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</row>
    <row r="74" spans="1:8" ht="13.2" x14ac:dyDescent="0.25">
      <c r="A74" s="2"/>
      <c r="B74" s="49"/>
      <c r="C74" s="33"/>
      <c r="D74" s="33"/>
      <c r="E74" s="33"/>
      <c r="F74" s="33"/>
      <c r="G74" s="33"/>
      <c r="H74" s="33"/>
    </row>
    <row r="75" spans="1:8" ht="13.2" x14ac:dyDescent="0.25">
      <c r="A75" s="2"/>
      <c r="B75" s="50"/>
      <c r="C75" s="34"/>
      <c r="D75" s="34"/>
      <c r="E75" s="34"/>
      <c r="F75" s="34"/>
      <c r="G75" s="34"/>
      <c r="H75" s="34"/>
    </row>
    <row r="76" spans="1:8" ht="13.2" x14ac:dyDescent="0.25">
      <c r="A76" s="11"/>
      <c r="B76" s="23" t="s">
        <v>53</v>
      </c>
      <c r="C76" s="48">
        <v>784568697.45999992</v>
      </c>
      <c r="D76" s="48">
        <v>190602800.46000001</v>
      </c>
      <c r="E76" s="48">
        <v>975171497.91999972</v>
      </c>
      <c r="F76" s="48">
        <v>834970519.78000021</v>
      </c>
      <c r="G76" s="48">
        <v>797112691.35000002</v>
      </c>
      <c r="H76" s="48">
        <v>140200978.14000002</v>
      </c>
    </row>
    <row r="78" spans="1:8" ht="45" customHeight="1" x14ac:dyDescent="0.2">
      <c r="A78" s="72" t="s">
        <v>196</v>
      </c>
      <c r="B78" s="70"/>
      <c r="C78" s="70"/>
      <c r="D78" s="70"/>
      <c r="E78" s="70"/>
      <c r="F78" s="70"/>
      <c r="G78" s="70"/>
      <c r="H78" s="71"/>
    </row>
    <row r="80" spans="1:8" x14ac:dyDescent="0.2">
      <c r="A80" s="73" t="s">
        <v>54</v>
      </c>
      <c r="B80" s="74"/>
      <c r="C80" s="72" t="s">
        <v>60</v>
      </c>
      <c r="D80" s="70"/>
      <c r="E80" s="70"/>
      <c r="F80" s="70"/>
      <c r="G80" s="71"/>
      <c r="H80" s="79" t="s">
        <v>59</v>
      </c>
    </row>
    <row r="81" spans="1:8" ht="20.399999999999999" x14ac:dyDescent="0.2">
      <c r="A81" s="75"/>
      <c r="B81" s="76"/>
      <c r="C81" s="4" t="s">
        <v>55</v>
      </c>
      <c r="D81" s="4" t="s">
        <v>125</v>
      </c>
      <c r="E81" s="4" t="s">
        <v>56</v>
      </c>
      <c r="F81" s="4" t="s">
        <v>57</v>
      </c>
      <c r="G81" s="4" t="s">
        <v>58</v>
      </c>
      <c r="H81" s="80"/>
    </row>
    <row r="82" spans="1:8" x14ac:dyDescent="0.2">
      <c r="A82" s="77"/>
      <c r="B82" s="78"/>
      <c r="C82" s="5">
        <v>1</v>
      </c>
      <c r="D82" s="5">
        <v>2</v>
      </c>
      <c r="E82" s="5" t="s">
        <v>126</v>
      </c>
      <c r="F82" s="5">
        <v>4</v>
      </c>
      <c r="G82" s="5">
        <v>5</v>
      </c>
      <c r="H82" s="5" t="s">
        <v>127</v>
      </c>
    </row>
    <row r="83" spans="1:8" x14ac:dyDescent="0.2">
      <c r="A83" s="12"/>
      <c r="B83" s="13"/>
      <c r="C83" s="17"/>
      <c r="D83" s="17"/>
      <c r="E83" s="17"/>
      <c r="F83" s="17"/>
      <c r="G83" s="17"/>
      <c r="H83" s="17"/>
    </row>
    <row r="84" spans="1:8" x14ac:dyDescent="0.2">
      <c r="A84" s="2" t="s">
        <v>8</v>
      </c>
      <c r="C84" s="18">
        <v>0</v>
      </c>
      <c r="D84" s="18">
        <v>0</v>
      </c>
      <c r="E84" s="18">
        <f>C84+D84</f>
        <v>0</v>
      </c>
      <c r="F84" s="18">
        <v>0</v>
      </c>
      <c r="G84" s="18">
        <v>0</v>
      </c>
      <c r="H84" s="18">
        <f>E84-F84</f>
        <v>0</v>
      </c>
    </row>
    <row r="85" spans="1:8" x14ac:dyDescent="0.2">
      <c r="A85" s="2" t="s">
        <v>9</v>
      </c>
      <c r="C85" s="18">
        <v>0</v>
      </c>
      <c r="D85" s="18">
        <v>0</v>
      </c>
      <c r="E85" s="18">
        <f t="shared" ref="E85:E87" si="0">C85+D85</f>
        <v>0</v>
      </c>
      <c r="F85" s="18">
        <v>0</v>
      </c>
      <c r="G85" s="18">
        <v>0</v>
      </c>
      <c r="H85" s="18">
        <f t="shared" ref="H85:H87" si="1">E85-F85</f>
        <v>0</v>
      </c>
    </row>
    <row r="86" spans="1:8" x14ac:dyDescent="0.2">
      <c r="A86" s="2" t="s">
        <v>10</v>
      </c>
      <c r="C86" s="18">
        <v>0</v>
      </c>
      <c r="D86" s="18">
        <v>0</v>
      </c>
      <c r="E86" s="18">
        <f t="shared" si="0"/>
        <v>0</v>
      </c>
      <c r="F86" s="18">
        <v>0</v>
      </c>
      <c r="G86" s="18">
        <v>0</v>
      </c>
      <c r="H86" s="18">
        <f t="shared" si="1"/>
        <v>0</v>
      </c>
    </row>
    <row r="87" spans="1:8" x14ac:dyDescent="0.2">
      <c r="A87" s="2" t="s">
        <v>11</v>
      </c>
      <c r="C87" s="18">
        <v>0</v>
      </c>
      <c r="D87" s="18">
        <v>0</v>
      </c>
      <c r="E87" s="18">
        <f t="shared" si="0"/>
        <v>0</v>
      </c>
      <c r="F87" s="18">
        <v>0</v>
      </c>
      <c r="G87" s="18">
        <v>0</v>
      </c>
      <c r="H87" s="18">
        <f t="shared" si="1"/>
        <v>0</v>
      </c>
    </row>
    <row r="88" spans="1:8" x14ac:dyDescent="0.2">
      <c r="A88" s="2"/>
      <c r="C88" s="19"/>
      <c r="D88" s="19"/>
      <c r="E88" s="19"/>
      <c r="F88" s="19"/>
      <c r="G88" s="19"/>
      <c r="H88" s="19"/>
    </row>
    <row r="89" spans="1:8" x14ac:dyDescent="0.2">
      <c r="A89" s="11"/>
      <c r="B89" s="23" t="s">
        <v>53</v>
      </c>
      <c r="C89" s="9">
        <f>SUM(C84:C88)</f>
        <v>0</v>
      </c>
      <c r="D89" s="9">
        <f>SUM(D84:D88)</f>
        <v>0</v>
      </c>
      <c r="E89" s="9">
        <f>SUM(E84:E87)</f>
        <v>0</v>
      </c>
      <c r="F89" s="9">
        <f>SUM(F84:F87)</f>
        <v>0</v>
      </c>
      <c r="G89" s="9">
        <f>SUM(G84:G87)</f>
        <v>0</v>
      </c>
      <c r="H89" s="9">
        <f>SUM(H84:H87)</f>
        <v>0</v>
      </c>
    </row>
    <row r="91" spans="1:8" ht="45" customHeight="1" x14ac:dyDescent="0.2">
      <c r="A91" s="72" t="s">
        <v>197</v>
      </c>
      <c r="B91" s="70"/>
      <c r="C91" s="70"/>
      <c r="D91" s="70"/>
      <c r="E91" s="70"/>
      <c r="F91" s="70"/>
      <c r="G91" s="70"/>
      <c r="H91" s="71"/>
    </row>
    <row r="92" spans="1:8" x14ac:dyDescent="0.2">
      <c r="A92" s="73" t="s">
        <v>54</v>
      </c>
      <c r="B92" s="74"/>
      <c r="C92" s="72" t="s">
        <v>60</v>
      </c>
      <c r="D92" s="70"/>
      <c r="E92" s="70"/>
      <c r="F92" s="70"/>
      <c r="G92" s="71"/>
      <c r="H92" s="79" t="s">
        <v>59</v>
      </c>
    </row>
    <row r="93" spans="1:8" ht="20.399999999999999" x14ac:dyDescent="0.2">
      <c r="A93" s="75"/>
      <c r="B93" s="76"/>
      <c r="C93" s="4" t="s">
        <v>55</v>
      </c>
      <c r="D93" s="4" t="s">
        <v>125</v>
      </c>
      <c r="E93" s="4" t="s">
        <v>56</v>
      </c>
      <c r="F93" s="4" t="s">
        <v>57</v>
      </c>
      <c r="G93" s="4" t="s">
        <v>58</v>
      </c>
      <c r="H93" s="80"/>
    </row>
    <row r="94" spans="1:8" x14ac:dyDescent="0.2">
      <c r="A94" s="77"/>
      <c r="B94" s="78"/>
      <c r="C94" s="5">
        <v>1</v>
      </c>
      <c r="D94" s="5">
        <v>2</v>
      </c>
      <c r="E94" s="5" t="s">
        <v>126</v>
      </c>
      <c r="F94" s="5">
        <v>4</v>
      </c>
      <c r="G94" s="5">
        <v>5</v>
      </c>
      <c r="H94" s="5" t="s">
        <v>127</v>
      </c>
    </row>
    <row r="95" spans="1:8" x14ac:dyDescent="0.2">
      <c r="A95" s="12"/>
      <c r="B95" s="13"/>
      <c r="C95" s="17"/>
      <c r="D95" s="17"/>
      <c r="E95" s="17"/>
      <c r="F95" s="17"/>
      <c r="G95" s="17"/>
      <c r="H95" s="17"/>
    </row>
    <row r="96" spans="1:8" ht="20.399999999999999" x14ac:dyDescent="0.2">
      <c r="A96" s="2"/>
      <c r="B96" s="15" t="s">
        <v>13</v>
      </c>
      <c r="C96" s="18">
        <v>0</v>
      </c>
      <c r="D96" s="18">
        <v>0</v>
      </c>
      <c r="E96" s="18">
        <f>C96+D96</f>
        <v>0</v>
      </c>
      <c r="F96" s="18">
        <v>0</v>
      </c>
      <c r="G96" s="18">
        <v>0</v>
      </c>
      <c r="H96" s="18">
        <f>E96-F96</f>
        <v>0</v>
      </c>
    </row>
    <row r="97" spans="1:8" x14ac:dyDescent="0.2">
      <c r="A97" s="2"/>
      <c r="B97" s="15"/>
      <c r="C97" s="18"/>
      <c r="D97" s="18"/>
      <c r="E97" s="18"/>
      <c r="F97" s="18"/>
      <c r="G97" s="18"/>
      <c r="H97" s="18"/>
    </row>
    <row r="98" spans="1:8" x14ac:dyDescent="0.2">
      <c r="A98" s="2"/>
      <c r="B98" s="15" t="s">
        <v>12</v>
      </c>
      <c r="C98" s="18">
        <v>0</v>
      </c>
      <c r="D98" s="18">
        <v>0</v>
      </c>
      <c r="E98" s="18">
        <f>C98+D98</f>
        <v>0</v>
      </c>
      <c r="F98" s="18">
        <v>0</v>
      </c>
      <c r="G98" s="18">
        <v>0</v>
      </c>
      <c r="H98" s="18">
        <f>E98-F98</f>
        <v>0</v>
      </c>
    </row>
    <row r="99" spans="1:8" x14ac:dyDescent="0.2">
      <c r="A99" s="2"/>
      <c r="B99" s="15"/>
      <c r="C99" s="18"/>
      <c r="D99" s="18"/>
      <c r="E99" s="18"/>
      <c r="F99" s="18"/>
      <c r="G99" s="18"/>
      <c r="H99" s="18"/>
    </row>
    <row r="100" spans="1:8" ht="20.399999999999999" x14ac:dyDescent="0.2">
      <c r="A100" s="2"/>
      <c r="B100" s="15" t="s">
        <v>14</v>
      </c>
      <c r="C100" s="18">
        <v>0</v>
      </c>
      <c r="D100" s="18">
        <v>0</v>
      </c>
      <c r="E100" s="18">
        <f>C100+D100</f>
        <v>0</v>
      </c>
      <c r="F100" s="18">
        <v>0</v>
      </c>
      <c r="G100" s="18">
        <v>0</v>
      </c>
      <c r="H100" s="18">
        <f>E100-F100</f>
        <v>0</v>
      </c>
    </row>
    <row r="101" spans="1:8" x14ac:dyDescent="0.2">
      <c r="A101" s="2"/>
      <c r="B101" s="15"/>
      <c r="C101" s="18"/>
      <c r="D101" s="18"/>
      <c r="E101" s="18"/>
      <c r="F101" s="18"/>
      <c r="G101" s="18"/>
      <c r="H101" s="18"/>
    </row>
    <row r="102" spans="1:8" ht="20.399999999999999" x14ac:dyDescent="0.2">
      <c r="A102" s="2"/>
      <c r="B102" s="15" t="s">
        <v>26</v>
      </c>
      <c r="C102" s="18">
        <v>0</v>
      </c>
      <c r="D102" s="18">
        <v>0</v>
      </c>
      <c r="E102" s="18">
        <f>C102+D102</f>
        <v>0</v>
      </c>
      <c r="F102" s="18">
        <v>0</v>
      </c>
      <c r="G102" s="18">
        <v>0</v>
      </c>
      <c r="H102" s="18">
        <f>E102-F102</f>
        <v>0</v>
      </c>
    </row>
    <row r="103" spans="1:8" x14ac:dyDescent="0.2">
      <c r="A103" s="2"/>
      <c r="B103" s="15"/>
      <c r="C103" s="18"/>
      <c r="D103" s="18"/>
      <c r="E103" s="18"/>
      <c r="F103" s="18"/>
      <c r="G103" s="18"/>
      <c r="H103" s="18"/>
    </row>
    <row r="104" spans="1:8" ht="20.399999999999999" x14ac:dyDescent="0.2">
      <c r="A104" s="2"/>
      <c r="B104" s="15" t="s">
        <v>27</v>
      </c>
      <c r="C104" s="18">
        <v>0</v>
      </c>
      <c r="D104" s="18">
        <v>0</v>
      </c>
      <c r="E104" s="18">
        <f>C104+D104</f>
        <v>0</v>
      </c>
      <c r="F104" s="18">
        <v>0</v>
      </c>
      <c r="G104" s="18">
        <v>0</v>
      </c>
      <c r="H104" s="18">
        <f>E104-F104</f>
        <v>0</v>
      </c>
    </row>
    <row r="105" spans="1:8" x14ac:dyDescent="0.2">
      <c r="A105" s="2"/>
      <c r="B105" s="15"/>
      <c r="C105" s="18"/>
      <c r="D105" s="18"/>
      <c r="E105" s="18"/>
      <c r="F105" s="18"/>
      <c r="G105" s="18"/>
      <c r="H105" s="18"/>
    </row>
    <row r="106" spans="1:8" ht="20.399999999999999" x14ac:dyDescent="0.2">
      <c r="A106" s="2"/>
      <c r="B106" s="15" t="s">
        <v>34</v>
      </c>
      <c r="C106" s="18">
        <v>0</v>
      </c>
      <c r="D106" s="18">
        <v>0</v>
      </c>
      <c r="E106" s="18">
        <f>C106+D106</f>
        <v>0</v>
      </c>
      <c r="F106" s="18">
        <v>0</v>
      </c>
      <c r="G106" s="18">
        <v>0</v>
      </c>
      <c r="H106" s="18">
        <f>E106-F106</f>
        <v>0</v>
      </c>
    </row>
    <row r="107" spans="1:8" x14ac:dyDescent="0.2">
      <c r="A107" s="2"/>
      <c r="B107" s="15"/>
      <c r="C107" s="18"/>
      <c r="D107" s="18"/>
      <c r="E107" s="18"/>
      <c r="F107" s="18"/>
      <c r="G107" s="18"/>
      <c r="H107" s="18"/>
    </row>
    <row r="108" spans="1:8" ht="20.399999999999999" x14ac:dyDescent="0.2">
      <c r="A108" s="2"/>
      <c r="B108" s="15" t="s">
        <v>15</v>
      </c>
      <c r="C108" s="18">
        <v>0</v>
      </c>
      <c r="D108" s="18">
        <v>0</v>
      </c>
      <c r="E108" s="18">
        <f>C108+D108</f>
        <v>0</v>
      </c>
      <c r="F108" s="18">
        <v>0</v>
      </c>
      <c r="G108" s="18">
        <v>0</v>
      </c>
      <c r="H108" s="18">
        <f>E108-F108</f>
        <v>0</v>
      </c>
    </row>
    <row r="109" spans="1:8" x14ac:dyDescent="0.2">
      <c r="A109" s="14"/>
      <c r="B109" s="16"/>
      <c r="C109" s="19"/>
      <c r="D109" s="19"/>
      <c r="E109" s="19"/>
      <c r="F109" s="19"/>
      <c r="G109" s="19"/>
      <c r="H109" s="19"/>
    </row>
    <row r="110" spans="1:8" x14ac:dyDescent="0.2">
      <c r="A110" s="11"/>
      <c r="B110" s="23" t="s">
        <v>53</v>
      </c>
      <c r="C110" s="9">
        <f t="shared" ref="C110:H110" si="2">SUM(C96:C108)</f>
        <v>0</v>
      </c>
      <c r="D110" s="9">
        <f t="shared" si="2"/>
        <v>0</v>
      </c>
      <c r="E110" s="9">
        <f t="shared" si="2"/>
        <v>0</v>
      </c>
      <c r="F110" s="9">
        <f t="shared" si="2"/>
        <v>0</v>
      </c>
      <c r="G110" s="9">
        <f t="shared" si="2"/>
        <v>0</v>
      </c>
      <c r="H110" s="9">
        <f t="shared" si="2"/>
        <v>0</v>
      </c>
    </row>
    <row r="115" spans="2:7" ht="13.2" x14ac:dyDescent="0.25">
      <c r="B115" s="28" t="s">
        <v>198</v>
      </c>
      <c r="C115" s="27"/>
      <c r="D115" s="26"/>
      <c r="E115" s="25" t="s">
        <v>199</v>
      </c>
      <c r="F115" s="25"/>
      <c r="G115" s="24"/>
    </row>
    <row r="116" spans="2:7" ht="13.2" x14ac:dyDescent="0.25">
      <c r="B116" s="28" t="s">
        <v>200</v>
      </c>
      <c r="C116" s="27"/>
      <c r="D116" s="27"/>
      <c r="E116" s="69" t="s">
        <v>201</v>
      </c>
      <c r="F116" s="69"/>
      <c r="G116" s="24"/>
    </row>
  </sheetData>
  <sheetProtection formatCells="0" formatColumns="0" formatRows="0" insertRows="0" deleteRows="0" autoFilter="0"/>
  <mergeCells count="13">
    <mergeCell ref="E116:F116"/>
    <mergeCell ref="A1:H1"/>
    <mergeCell ref="A2:B4"/>
    <mergeCell ref="A78:H78"/>
    <mergeCell ref="A80:B82"/>
    <mergeCell ref="C2:G2"/>
    <mergeCell ref="H2:H3"/>
    <mergeCell ref="A91:H91"/>
    <mergeCell ref="A92:B94"/>
    <mergeCell ref="C92:G92"/>
    <mergeCell ref="H92:H93"/>
    <mergeCell ref="C80:G80"/>
    <mergeCell ref="H80:H81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34" workbookViewId="0">
      <selection activeCell="B44" sqref="B44"/>
    </sheetView>
  </sheetViews>
  <sheetFormatPr baseColWidth="10" defaultColWidth="12" defaultRowHeight="10.199999999999999" x14ac:dyDescent="0.2"/>
  <cols>
    <col min="1" max="1" width="4.85546875" style="1" customWidth="1"/>
    <col min="2" max="2" width="59.7109375" style="1" customWidth="1"/>
    <col min="3" max="8" width="18.28515625" style="1" customWidth="1"/>
    <col min="9" max="16384" width="12" style="1"/>
  </cols>
  <sheetData>
    <row r="1" spans="1:8" ht="58.5" customHeight="1" x14ac:dyDescent="0.2">
      <c r="A1" s="58" t="s">
        <v>207</v>
      </c>
      <c r="B1" s="70"/>
      <c r="C1" s="70"/>
      <c r="D1" s="70"/>
      <c r="E1" s="70"/>
      <c r="F1" s="70"/>
      <c r="G1" s="70"/>
      <c r="H1" s="71"/>
    </row>
    <row r="2" spans="1:8" ht="13.2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" customHeight="1" x14ac:dyDescent="0.2">
      <c r="A3" s="65"/>
      <c r="B3" s="66"/>
      <c r="C3" s="35" t="s">
        <v>55</v>
      </c>
      <c r="D3" s="35" t="s">
        <v>125</v>
      </c>
      <c r="E3" s="35" t="s">
        <v>56</v>
      </c>
      <c r="F3" s="35" t="s">
        <v>57</v>
      </c>
      <c r="G3" s="35" t="s">
        <v>58</v>
      </c>
      <c r="H3" s="62"/>
    </row>
    <row r="4" spans="1:8" ht="13.2" x14ac:dyDescent="0.2">
      <c r="A4" s="67"/>
      <c r="B4" s="68"/>
      <c r="C4" s="36">
        <v>1</v>
      </c>
      <c r="D4" s="36">
        <v>2</v>
      </c>
      <c r="E4" s="36" t="s">
        <v>126</v>
      </c>
      <c r="F4" s="36">
        <v>4</v>
      </c>
      <c r="G4" s="36">
        <v>5</v>
      </c>
      <c r="H4" s="36" t="s">
        <v>127</v>
      </c>
    </row>
    <row r="5" spans="1:8" x14ac:dyDescent="0.2">
      <c r="A5" s="21"/>
      <c r="B5" s="22"/>
      <c r="C5" s="6"/>
      <c r="D5" s="6"/>
      <c r="E5" s="6"/>
      <c r="F5" s="6"/>
      <c r="G5" s="6"/>
      <c r="H5" s="6"/>
    </row>
    <row r="6" spans="1:8" ht="13.2" x14ac:dyDescent="0.25">
      <c r="A6" s="54" t="s">
        <v>16</v>
      </c>
      <c r="B6" s="52"/>
      <c r="C6" s="33">
        <v>441508517.25999999</v>
      </c>
      <c r="D6" s="33">
        <v>-12926787.520000011</v>
      </c>
      <c r="E6" s="33">
        <v>428581729.74000001</v>
      </c>
      <c r="F6" s="33">
        <v>383296510.03999996</v>
      </c>
      <c r="G6" s="33">
        <v>359113780.05000001</v>
      </c>
      <c r="H6" s="33">
        <v>45285219.699999966</v>
      </c>
    </row>
    <row r="7" spans="1:8" ht="13.2" x14ac:dyDescent="0.25">
      <c r="A7" s="51"/>
      <c r="B7" s="55" t="s">
        <v>42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spans="1:8" ht="13.2" x14ac:dyDescent="0.25">
      <c r="A8" s="51"/>
      <c r="B8" s="55" t="s">
        <v>17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</row>
    <row r="9" spans="1:8" ht="13.2" x14ac:dyDescent="0.25">
      <c r="A9" s="51"/>
      <c r="B9" s="55" t="s">
        <v>43</v>
      </c>
      <c r="C9" s="33">
        <v>45314899.200000003</v>
      </c>
      <c r="D9" s="33">
        <v>9989416.5199999996</v>
      </c>
      <c r="E9" s="33">
        <v>55304315.719999999</v>
      </c>
      <c r="F9" s="33">
        <v>52566304.189999998</v>
      </c>
      <c r="G9" s="33">
        <v>50224589.299999997</v>
      </c>
      <c r="H9" s="33">
        <v>2738011.5300000012</v>
      </c>
    </row>
    <row r="10" spans="1:8" ht="13.2" x14ac:dyDescent="0.25">
      <c r="A10" s="51"/>
      <c r="B10" s="55" t="s">
        <v>3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</row>
    <row r="11" spans="1:8" ht="13.2" x14ac:dyDescent="0.25">
      <c r="A11" s="51"/>
      <c r="B11" s="55" t="s">
        <v>23</v>
      </c>
      <c r="C11" s="33">
        <v>184271257.50999999</v>
      </c>
      <c r="D11" s="33">
        <v>-1098034.96</v>
      </c>
      <c r="E11" s="33">
        <v>183173222.54999998</v>
      </c>
      <c r="F11" s="33">
        <v>164329518.75999999</v>
      </c>
      <c r="G11" s="33">
        <v>154965960.68000001</v>
      </c>
      <c r="H11" s="33">
        <v>18843703.789999992</v>
      </c>
    </row>
    <row r="12" spans="1:8" ht="13.2" x14ac:dyDescent="0.25">
      <c r="A12" s="51"/>
      <c r="B12" s="55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</row>
    <row r="13" spans="1:8" ht="13.2" x14ac:dyDescent="0.25">
      <c r="A13" s="51"/>
      <c r="B13" s="55" t="s">
        <v>44</v>
      </c>
      <c r="C13" s="33">
        <v>141231108.13999999</v>
      </c>
      <c r="D13" s="33">
        <v>-59772294.270000003</v>
      </c>
      <c r="E13" s="33">
        <v>81458813.869999975</v>
      </c>
      <c r="F13" s="33">
        <v>63673076.960000001</v>
      </c>
      <c r="G13" s="33">
        <v>58442287.149999999</v>
      </c>
      <c r="H13" s="33">
        <v>17785736.909999974</v>
      </c>
    </row>
    <row r="14" spans="1:8" ht="13.2" x14ac:dyDescent="0.25">
      <c r="A14" s="51"/>
      <c r="B14" s="55" t="s">
        <v>19</v>
      </c>
      <c r="C14" s="33">
        <v>70691252.409999996</v>
      </c>
      <c r="D14" s="33">
        <v>37954125.189999998</v>
      </c>
      <c r="E14" s="33">
        <v>108645377.59999999</v>
      </c>
      <c r="F14" s="33">
        <v>102727610.13</v>
      </c>
      <c r="G14" s="33">
        <v>95480942.920000002</v>
      </c>
      <c r="H14" s="33">
        <v>5917767.4699999988</v>
      </c>
    </row>
    <row r="15" spans="1:8" ht="13.2" x14ac:dyDescent="0.25">
      <c r="A15" s="53"/>
      <c r="B15" s="55"/>
      <c r="C15" s="33"/>
      <c r="D15" s="33"/>
      <c r="E15" s="33"/>
      <c r="F15" s="33"/>
      <c r="G15" s="33"/>
      <c r="H15" s="33"/>
    </row>
    <row r="16" spans="1:8" ht="13.2" x14ac:dyDescent="0.25">
      <c r="A16" s="54" t="s">
        <v>20</v>
      </c>
      <c r="B16" s="56"/>
      <c r="C16" s="33">
        <v>266042728.15000001</v>
      </c>
      <c r="D16" s="33">
        <v>196296488.19999999</v>
      </c>
      <c r="E16" s="33">
        <v>462339216.35000008</v>
      </c>
      <c r="F16" s="33">
        <v>371802636.11000001</v>
      </c>
      <c r="G16" s="33">
        <v>363045402.31999999</v>
      </c>
      <c r="H16" s="33">
        <v>90536580.23999998</v>
      </c>
    </row>
    <row r="17" spans="1:8" ht="13.2" x14ac:dyDescent="0.25">
      <c r="A17" s="51"/>
      <c r="B17" s="55" t="s">
        <v>45</v>
      </c>
      <c r="C17" s="33">
        <v>6337591.2400000002</v>
      </c>
      <c r="D17" s="33">
        <v>28695021.489999998</v>
      </c>
      <c r="E17" s="33">
        <v>35032612.729999997</v>
      </c>
      <c r="F17" s="33">
        <v>32913414.699999999</v>
      </c>
      <c r="G17" s="33">
        <v>32706605.920000002</v>
      </c>
      <c r="H17" s="33">
        <v>2119198.0299999975</v>
      </c>
    </row>
    <row r="18" spans="1:8" ht="13.2" x14ac:dyDescent="0.25">
      <c r="A18" s="51"/>
      <c r="B18" s="55" t="s">
        <v>28</v>
      </c>
      <c r="C18" s="33">
        <v>209786285.34999999</v>
      </c>
      <c r="D18" s="33">
        <v>113117753.09999999</v>
      </c>
      <c r="E18" s="33">
        <v>322904038.44999999</v>
      </c>
      <c r="F18" s="33">
        <v>236948464.36000001</v>
      </c>
      <c r="G18" s="33">
        <v>229877048.66999999</v>
      </c>
      <c r="H18" s="33">
        <v>85955574.089999974</v>
      </c>
    </row>
    <row r="19" spans="1:8" ht="13.2" x14ac:dyDescent="0.25">
      <c r="A19" s="51"/>
      <c r="B19" s="55" t="s">
        <v>21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</row>
    <row r="20" spans="1:8" ht="13.2" x14ac:dyDescent="0.25">
      <c r="A20" s="51"/>
      <c r="B20" s="55" t="s">
        <v>46</v>
      </c>
      <c r="C20" s="33">
        <v>20518087.329999998</v>
      </c>
      <c r="D20" s="33">
        <v>33078705.710000001</v>
      </c>
      <c r="E20" s="33">
        <v>53596793.039999999</v>
      </c>
      <c r="F20" s="33">
        <v>51268975.68</v>
      </c>
      <c r="G20" s="33">
        <v>50212758.840000004</v>
      </c>
      <c r="H20" s="33">
        <v>2327817.3599999994</v>
      </c>
    </row>
    <row r="21" spans="1:8" ht="13.2" x14ac:dyDescent="0.25">
      <c r="A21" s="51"/>
      <c r="B21" s="55" t="s">
        <v>47</v>
      </c>
      <c r="C21" s="33">
        <v>1476285.57</v>
      </c>
      <c r="D21" s="33">
        <v>741474.17</v>
      </c>
      <c r="E21" s="33">
        <v>2217759.7400000002</v>
      </c>
      <c r="F21" s="33">
        <v>2164021.6800000002</v>
      </c>
      <c r="G21" s="33">
        <v>2099396.0099999998</v>
      </c>
      <c r="H21" s="33">
        <v>53738.060000000056</v>
      </c>
    </row>
    <row r="22" spans="1:8" ht="13.2" x14ac:dyDescent="0.25">
      <c r="A22" s="51"/>
      <c r="B22" s="55" t="s">
        <v>48</v>
      </c>
      <c r="C22" s="33">
        <v>23920000</v>
      </c>
      <c r="D22" s="33">
        <v>20777692.719999999</v>
      </c>
      <c r="E22" s="33">
        <v>44697692.719999999</v>
      </c>
      <c r="F22" s="33">
        <v>44697692.719999999</v>
      </c>
      <c r="G22" s="33">
        <v>44427692.719999999</v>
      </c>
      <c r="H22" s="33">
        <v>0</v>
      </c>
    </row>
    <row r="23" spans="1:8" ht="13.2" x14ac:dyDescent="0.25">
      <c r="A23" s="51"/>
      <c r="B23" s="55" t="s">
        <v>4</v>
      </c>
      <c r="C23" s="33">
        <v>4004478.66</v>
      </c>
      <c r="D23" s="33">
        <v>-114158.99</v>
      </c>
      <c r="E23" s="33">
        <v>3890319.67</v>
      </c>
      <c r="F23" s="33">
        <v>3810066.97</v>
      </c>
      <c r="G23" s="33">
        <v>3721900.16</v>
      </c>
      <c r="H23" s="33">
        <v>80252.699999999721</v>
      </c>
    </row>
    <row r="24" spans="1:8" ht="8.25" customHeight="1" x14ac:dyDescent="0.25">
      <c r="A24" s="53"/>
      <c r="B24" s="55"/>
      <c r="C24" s="33"/>
      <c r="D24" s="33"/>
      <c r="E24" s="33"/>
      <c r="F24" s="33"/>
      <c r="G24" s="33"/>
      <c r="H24" s="33"/>
    </row>
    <row r="25" spans="1:8" ht="13.2" x14ac:dyDescent="0.25">
      <c r="A25" s="54" t="s">
        <v>49</v>
      </c>
      <c r="B25" s="56"/>
      <c r="C25" s="33">
        <v>77017452.049999997</v>
      </c>
      <c r="D25" s="33">
        <v>7233099.7799999993</v>
      </c>
      <c r="E25" s="33">
        <v>84250551.830000013</v>
      </c>
      <c r="F25" s="33">
        <v>79871373.63000001</v>
      </c>
      <c r="G25" s="33">
        <v>74953508.980000004</v>
      </c>
      <c r="H25" s="33">
        <v>4379178.1999999974</v>
      </c>
    </row>
    <row r="26" spans="1:8" ht="13.2" x14ac:dyDescent="0.25">
      <c r="A26" s="51"/>
      <c r="B26" s="55" t="s">
        <v>29</v>
      </c>
      <c r="C26" s="33">
        <v>63711576.329999998</v>
      </c>
      <c r="D26" s="33">
        <v>-2379152.7000000002</v>
      </c>
      <c r="E26" s="33">
        <v>61332423.629999995</v>
      </c>
      <c r="F26" s="33">
        <v>57419046.719999999</v>
      </c>
      <c r="G26" s="33">
        <v>53540099.969999999</v>
      </c>
      <c r="H26" s="33">
        <v>3913376.9099999964</v>
      </c>
    </row>
    <row r="27" spans="1:8" ht="13.2" x14ac:dyDescent="0.25">
      <c r="A27" s="51"/>
      <c r="B27" s="55" t="s">
        <v>24</v>
      </c>
      <c r="C27" s="33">
        <v>11660045.380000001</v>
      </c>
      <c r="D27" s="33">
        <v>3658109.08</v>
      </c>
      <c r="E27" s="33">
        <v>15318154.460000001</v>
      </c>
      <c r="F27" s="33">
        <v>14984164.93</v>
      </c>
      <c r="G27" s="33">
        <v>14123208.439999999</v>
      </c>
      <c r="H27" s="33">
        <v>333989.53000000119</v>
      </c>
    </row>
    <row r="28" spans="1:8" ht="13.2" x14ac:dyDescent="0.25">
      <c r="A28" s="51"/>
      <c r="B28" s="55" t="s">
        <v>30</v>
      </c>
      <c r="C28" s="33">
        <v>0</v>
      </c>
      <c r="D28" s="33">
        <v>1040299.59</v>
      </c>
      <c r="E28" s="33">
        <v>1040299.59</v>
      </c>
      <c r="F28" s="33">
        <v>1040299.59</v>
      </c>
      <c r="G28" s="33">
        <v>1040299.59</v>
      </c>
      <c r="H28" s="33">
        <v>0</v>
      </c>
    </row>
    <row r="29" spans="1:8" ht="13.2" x14ac:dyDescent="0.25">
      <c r="A29" s="51"/>
      <c r="B29" s="55" t="s">
        <v>50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 ht="13.2" x14ac:dyDescent="0.25">
      <c r="A30" s="51"/>
      <c r="B30" s="55" t="s">
        <v>22</v>
      </c>
      <c r="C30" s="33">
        <v>0</v>
      </c>
      <c r="D30" s="33">
        <v>2724736.72</v>
      </c>
      <c r="E30" s="33">
        <v>2724736.72</v>
      </c>
      <c r="F30" s="33">
        <v>2724736.72</v>
      </c>
      <c r="G30" s="33">
        <v>2724736.72</v>
      </c>
      <c r="H30" s="33">
        <v>0</v>
      </c>
    </row>
    <row r="31" spans="1:8" ht="13.2" x14ac:dyDescent="0.25">
      <c r="A31" s="51"/>
      <c r="B31" s="55" t="s">
        <v>5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</row>
    <row r="32" spans="1:8" ht="13.2" x14ac:dyDescent="0.25">
      <c r="A32" s="51"/>
      <c r="B32" s="55" t="s">
        <v>6</v>
      </c>
      <c r="C32" s="33">
        <v>1645830.34</v>
      </c>
      <c r="D32" s="33">
        <v>2189107.09</v>
      </c>
      <c r="E32" s="33">
        <v>3834937.4299999997</v>
      </c>
      <c r="F32" s="33">
        <v>3703125.67</v>
      </c>
      <c r="G32" s="33">
        <v>3525164.26</v>
      </c>
      <c r="H32" s="33">
        <v>131811.75999999978</v>
      </c>
    </row>
    <row r="33" spans="1:8" ht="13.2" x14ac:dyDescent="0.25">
      <c r="A33" s="51"/>
      <c r="B33" s="55" t="s">
        <v>51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</row>
    <row r="34" spans="1:8" ht="13.2" x14ac:dyDescent="0.25">
      <c r="A34" s="51"/>
      <c r="B34" s="55" t="s">
        <v>31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</row>
    <row r="35" spans="1:8" ht="8.25" customHeight="1" x14ac:dyDescent="0.25">
      <c r="A35" s="53"/>
      <c r="B35" s="55"/>
      <c r="C35" s="33"/>
      <c r="D35" s="33"/>
      <c r="E35" s="33"/>
      <c r="F35" s="33"/>
      <c r="G35" s="33"/>
      <c r="H35" s="33"/>
    </row>
    <row r="36" spans="1:8" ht="13.2" x14ac:dyDescent="0.25">
      <c r="A36" s="54" t="s">
        <v>32</v>
      </c>
      <c r="B36" s="56"/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</row>
    <row r="37" spans="1:8" ht="13.2" x14ac:dyDescent="0.25">
      <c r="A37" s="51"/>
      <c r="B37" s="55" t="s">
        <v>52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</row>
    <row r="38" spans="1:8" ht="21" x14ac:dyDescent="0.25">
      <c r="A38" s="51"/>
      <c r="B38" s="55" t="s">
        <v>25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</row>
    <row r="39" spans="1:8" ht="13.2" x14ac:dyDescent="0.25">
      <c r="A39" s="51"/>
      <c r="B39" s="55" t="s">
        <v>33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</row>
    <row r="40" spans="1:8" ht="13.2" x14ac:dyDescent="0.25">
      <c r="A40" s="51"/>
      <c r="B40" s="55" t="s">
        <v>7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</row>
    <row r="41" spans="1:8" ht="13.2" x14ac:dyDescent="0.25">
      <c r="A41" s="53"/>
      <c r="B41" s="55"/>
      <c r="C41" s="33"/>
      <c r="D41" s="33"/>
      <c r="E41" s="33"/>
      <c r="F41" s="33"/>
      <c r="G41" s="33"/>
      <c r="H41" s="33"/>
    </row>
    <row r="42" spans="1:8" ht="13.2" x14ac:dyDescent="0.25">
      <c r="A42" s="57"/>
      <c r="B42" s="23" t="s">
        <v>53</v>
      </c>
      <c r="C42" s="48">
        <v>784568697.46000004</v>
      </c>
      <c r="D42" s="48">
        <v>190602800.45999998</v>
      </c>
      <c r="E42" s="48">
        <v>975171497.92000008</v>
      </c>
      <c r="F42" s="48">
        <v>834970519.77999997</v>
      </c>
      <c r="G42" s="48">
        <v>797112691.35000002</v>
      </c>
      <c r="H42" s="48">
        <v>140200978.13999996</v>
      </c>
    </row>
    <row r="44" spans="1:8" x14ac:dyDescent="0.2">
      <c r="B44" s="30" t="s">
        <v>198</v>
      </c>
      <c r="C44"/>
      <c r="D44" s="31"/>
      <c r="E44" s="29" t="s">
        <v>203</v>
      </c>
      <c r="F44" s="29"/>
    </row>
    <row r="45" spans="1:8" x14ac:dyDescent="0.2">
      <c r="B45" s="30" t="s">
        <v>200</v>
      </c>
      <c r="C45"/>
      <c r="D45"/>
      <c r="E45" s="81" t="s">
        <v>201</v>
      </c>
      <c r="F45" s="81"/>
    </row>
  </sheetData>
  <sheetProtection formatCells="0" formatColumns="0" formatRows="0" autoFilter="0"/>
  <mergeCells count="5">
    <mergeCell ref="A1:H1"/>
    <mergeCell ref="A2:B4"/>
    <mergeCell ref="C2:G2"/>
    <mergeCell ref="H2:H3"/>
    <mergeCell ref="E45:F45"/>
  </mergeCells>
  <printOptions horizontalCentered="1"/>
  <pageMargins left="0.31496062992125984" right="0.11811023622047245" top="0.35433070866141736" bottom="0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2023-12-05T03:27:14Z</cp:lastPrinted>
  <dcterms:created xsi:type="dcterms:W3CDTF">2014-02-10T03:37:14Z</dcterms:created>
  <dcterms:modified xsi:type="dcterms:W3CDTF">2023-12-05T03:27:20Z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